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80" windowWidth="15480" windowHeight="4740" tabRatio="692" firstSheet="2" activeTab="2"/>
  </bookViews>
  <sheets>
    <sheet name="EDITO" sheetId="1" r:id="rId1"/>
    <sheet name="Mode Opératoire" sheetId="2" r:id="rId2"/>
    <sheet name="Auto Evaluation" sheetId="3" r:id="rId3"/>
    <sheet name="Synthèse Auto Evaluation" sheetId="4" r:id="rId4"/>
    <sheet name="Consolidation Multiples" sheetId="5" r:id="rId5"/>
    <sheet name="Détail des réponses" sheetId="6" r:id="rId6"/>
    <sheet name="Bonnes Pratiques" sheetId="7" r:id="rId7"/>
    <sheet name="Indicateurs" sheetId="8" r:id="rId8"/>
    <sheet name="DonnéesSoc" sheetId="9" r:id="rId9"/>
  </sheets>
  <definedNames>
    <definedName name="gra">'DonnéesSoc'!$N$9</definedName>
    <definedName name="_xlnm.Print_Area" localSheetId="2">'Auto Evaluation'!$A$1:$H$51</definedName>
    <definedName name="_xlnm.Print_Area" localSheetId="4">'Consolidation Multiples'!$A$1:$I$51</definedName>
    <definedName name="_xlnm.Print_Area" localSheetId="0">'EDITO'!$A$1:$H$51</definedName>
    <definedName name="_xlnm.Print_Area" localSheetId="1">'Mode Opératoire'!$A$1:$H$51</definedName>
    <definedName name="_xlnm.Print_Area" localSheetId="3">'Synthèse Auto Evaluation'!$A$1:$I$51</definedName>
  </definedNames>
  <calcPr fullCalcOnLoad="1"/>
</workbook>
</file>

<file path=xl/sharedStrings.xml><?xml version="1.0" encoding="utf-8"?>
<sst xmlns="http://schemas.openxmlformats.org/spreadsheetml/2006/main" count="1083" uniqueCount="254">
  <si>
    <t>Gouvernance</t>
  </si>
  <si>
    <t>SECTEUR D'ACTIVITE</t>
  </si>
  <si>
    <t>1-A</t>
  </si>
  <si>
    <t>1-B</t>
  </si>
  <si>
    <t>1-C</t>
  </si>
  <si>
    <t>2-A</t>
  </si>
  <si>
    <t>2-B</t>
  </si>
  <si>
    <t>2-C</t>
  </si>
  <si>
    <t>3-A</t>
  </si>
  <si>
    <t>3-B</t>
  </si>
  <si>
    <t>3-C</t>
  </si>
  <si>
    <t>4-A</t>
  </si>
  <si>
    <t>4-B</t>
  </si>
  <si>
    <t>4-C</t>
  </si>
  <si>
    <t>5-A</t>
  </si>
  <si>
    <t>5-B</t>
  </si>
  <si>
    <t>5-C</t>
  </si>
  <si>
    <t>6-A</t>
  </si>
  <si>
    <t>6-B</t>
  </si>
  <si>
    <t>6-C</t>
  </si>
  <si>
    <t>7-A</t>
  </si>
  <si>
    <t>7-B</t>
  </si>
  <si>
    <t>7-C</t>
  </si>
  <si>
    <t>8-A</t>
  </si>
  <si>
    <t>8-B</t>
  </si>
  <si>
    <t>8-C</t>
  </si>
  <si>
    <t>9-A</t>
  </si>
  <si>
    <t>9-B</t>
  </si>
  <si>
    <t>9-C</t>
  </si>
  <si>
    <t>frs évalués</t>
  </si>
  <si>
    <t>SUR 4</t>
  </si>
  <si>
    <t>sur 4</t>
  </si>
  <si>
    <t xml:space="preserve"> </t>
  </si>
  <si>
    <t>NOM SOCIETE</t>
  </si>
  <si>
    <t>Projets et Applications</t>
  </si>
  <si>
    <t>Recyclage</t>
  </si>
  <si>
    <t>Transport</t>
  </si>
  <si>
    <t>TRANSPORT</t>
  </si>
  <si>
    <t>1-D</t>
  </si>
  <si>
    <t>1-F</t>
  </si>
  <si>
    <t>Vous n'avez entrepris aucune action au sein de votre organisation pour sensibliser vos collaborateurs aux usages éco-responsables</t>
  </si>
  <si>
    <t xml:space="preserve">Vous avez initié, au sein de votre organisation, une réflexion visant à définir une charte des usages et comportements éco-responsables des utilisateurs des TIC/SI </t>
  </si>
  <si>
    <t>Vous n'avez entrepris aucune action auprès de vos fournisseurs IT pour les inciter à adopter un comportement éco-responsable</t>
  </si>
  <si>
    <t xml:space="preserve">Vous avez mis en place un système de pilotage/contrôle récurrent de vos fournisseurs IT (questionnaire d'audit, audit social, notation extra-financière, suivi des certifications) </t>
  </si>
  <si>
    <t xml:space="preserve">Vous avez mis en place, avec certains de vos fournisseurs IT, un processus d'amélioration (pour ceux qui ne sont pas conformes à vos objectifs) </t>
  </si>
  <si>
    <t>Vous avez mis en place des mesures correctives et d'amélioration</t>
  </si>
  <si>
    <t>Vous avez mis en place des mesures correctives (réduction du parc, regroupement, mutualisation, virtualisation, …)</t>
  </si>
  <si>
    <t>Vous avez mis en place des mesures correctives (dématérialisation, réduction consommation papier, toners, ...)</t>
  </si>
  <si>
    <t>Vous auditez les filières de Recyclage et vous assurez auprès de vos partenaires de la traçabilité des produits que vous avez réformés</t>
  </si>
  <si>
    <t>Vous avez mis en place des mesures correctives</t>
  </si>
  <si>
    <t>Les TIC et le SI ont un rôle essentiel dans la démarche de réduction de l'empreinte environnementale de votre organisation et vous avez mis en place des solutions et des outils informatiques (outils collaboratifs, visio-conf, intranet pour organiser le co-voiturage, télétravail, outil de mesure de la consommation du carburant de la flotte de véhicules de votre organisation, ...)</t>
  </si>
  <si>
    <t>A partir du bilan, vous avez mis en place des mesures d'amélioration</t>
  </si>
  <si>
    <t>2-D</t>
  </si>
  <si>
    <t>2-F</t>
  </si>
  <si>
    <t>3-D</t>
  </si>
  <si>
    <t>3-F</t>
  </si>
  <si>
    <t>4-D</t>
  </si>
  <si>
    <t>4-F</t>
  </si>
  <si>
    <t>5-D</t>
  </si>
  <si>
    <t>5-F</t>
  </si>
  <si>
    <t>6-D</t>
  </si>
  <si>
    <t>6-F</t>
  </si>
  <si>
    <t>7-D</t>
  </si>
  <si>
    <t>7-F</t>
  </si>
  <si>
    <t>8-D</t>
  </si>
  <si>
    <t>8-F</t>
  </si>
  <si>
    <t>9-D</t>
  </si>
  <si>
    <t>9-F</t>
  </si>
  <si>
    <t>EVALUATION PAR AXE</t>
  </si>
  <si>
    <t>DETAIL DES REPONSES</t>
  </si>
  <si>
    <t>INITIALISATION</t>
  </si>
  <si>
    <t>Moyenne de</t>
  </si>
  <si>
    <t>de l'évaluation</t>
  </si>
  <si>
    <t>Impressions &amp; Consommables</t>
  </si>
  <si>
    <t>NOM DE L' EVALUATEUR</t>
  </si>
  <si>
    <t>10-A</t>
  </si>
  <si>
    <t>10-B</t>
  </si>
  <si>
    <t>10-C</t>
  </si>
  <si>
    <t>10-D</t>
  </si>
  <si>
    <t>10-F</t>
  </si>
  <si>
    <t>D3</t>
  </si>
  <si>
    <t>D9</t>
  </si>
  <si>
    <t>D15</t>
  </si>
  <si>
    <t>D21</t>
  </si>
  <si>
    <t>D27</t>
  </si>
  <si>
    <t>D33</t>
  </si>
  <si>
    <t>D39</t>
  </si>
  <si>
    <t>D45</t>
  </si>
  <si>
    <t>D51</t>
  </si>
  <si>
    <t>D57</t>
  </si>
  <si>
    <t>x</t>
  </si>
  <si>
    <t>Vous n'avez aucune connaissance du cadre de référence DD-RSE (législations, référentiels et standards internationaux, européens et français)</t>
  </si>
  <si>
    <t xml:space="preserve">Vous connaissez les principaux référentiels, standards et législations du DD-RSE mais vous ne les utilisez pas </t>
  </si>
  <si>
    <t>Vous maîtrisez les législations et utilisez un ou plusieurs référentiel(s) et standard(s) du DD-RSE pour mettre en œuvre votre stratégie SI (Global compact, GRI, Principes Directeurs de l'OCDE, Déclaration Tripartite de l'OIT, …)</t>
  </si>
  <si>
    <t>X</t>
  </si>
  <si>
    <t xml:space="preserve">  </t>
  </si>
  <si>
    <t>Cadre de référence</t>
  </si>
  <si>
    <t>Vous maîtrisez et utilisez les référentiels généraux DD-RSE, ainsi que les normes, labels et indicateurs TIC-DD (du type ISO, GeSI, Green Grid) pour mesurer les impacts sociaux, environnementaux et économiques de l'activité SI</t>
  </si>
  <si>
    <t xml:space="preserve">Vous avez mis en place et mettez à jour régulièrement un plan d'actions (entretien d'un référentiel documentaire commun, suivi d'un plan de formation, participation aux différentes organisations internationales, certifications, …) </t>
  </si>
  <si>
    <t>A partir du bilan, vous avez lancé des actions d'amélioration mesurables</t>
  </si>
  <si>
    <t>A partir du bilan, vous avez communiqué les résultats aux utilisateurs et avez défini des objectifs d'amélioration mesurables</t>
  </si>
  <si>
    <t>Social et sociétal</t>
  </si>
  <si>
    <t>Aucun dispositif IT valorisant la diversité et les compétences (parité, handicap, accessibilité / multilinguisme des outils, mixité sociale / culturelle / ethnique) n'a été mis en place dans votre entreprise</t>
  </si>
  <si>
    <t>Vous avez identifié des projets IT visant à valoriser la diversité et les compétences mais ils ne sont pas encore opérationnels</t>
  </si>
  <si>
    <t xml:space="preserve">Vous avez planifié et budgété la réalisation de projets IT de valorisation de la diversité et des compétences au sein de votre organisation </t>
  </si>
  <si>
    <t>Vous avez mis en œuvre plusieurs projets IT de valorisation de la diversité et des compétences et défini des indicateurs</t>
  </si>
  <si>
    <t>Vous disposez de tableaux de bord sociaux (quantitatifs et non nominatifs) de mesure et de suivi de l'évolution de la parité, diversité, emploi des personnes handicapées, multiculturalisme des équipes, …</t>
  </si>
  <si>
    <t xml:space="preserve">Achats IT </t>
  </si>
  <si>
    <t>Matériels et Infrastructures</t>
  </si>
  <si>
    <t>Transports</t>
  </si>
  <si>
    <t>Usages et comportements</t>
  </si>
  <si>
    <t>Donner la priorité aux projets SI à forte composante DD et rationaliser le SI</t>
  </si>
  <si>
    <t xml:space="preserve">Rationaliser le parc </t>
  </si>
  <si>
    <t>Impressions et consommables</t>
  </si>
  <si>
    <t>Promouvoir une politique d'impression raisonnée</t>
  </si>
  <si>
    <t xml:space="preserve">Réduire l'empreinte environnementale globale liée à l'usage des TIC et du SI </t>
  </si>
  <si>
    <t>Réduire l'empreinte environnementale par l'usage des TIC et du SI</t>
  </si>
  <si>
    <t>Il n'exite pas de schéma directeur DD pour la DSI</t>
  </si>
  <si>
    <t>Vous avez planifié l'élaboration d'un schéma directeur DD pour la DSI, aligné sur la stratégie DD de l'entreprise, et vous avez identifié / désigné un responsable "Informatique éco-responsable"</t>
  </si>
  <si>
    <t>Vous avez mis en oeuvre le schéma directeur DD pour la DSI et il existe une instance de pilotage qui en suit le déploiement, définit les objectifs et le budget alloué</t>
  </si>
  <si>
    <t>Vous disposez de tableaux de bord de pilotage pour mesurer le déploiement du schéma directeur DD pour la DSI et réalisez un bilan régulier</t>
  </si>
  <si>
    <t xml:space="preserve">Vous avez élaboré et diffusé un kit de communication sur les éco-gestes et les usages responsables des TIC/SI (charte, livre vert, ou autre support de communication) auprès des salariés de votre organisation </t>
  </si>
  <si>
    <t>Vous avez mis en place un système de suivi du respect des règles / conseils déclinés dans votre support de communication, et avez réalisé un bilan</t>
  </si>
  <si>
    <t>Vous avez identifié des actions pour inciter vos fournisseurs à être éco-responsables (redéfinition de leur modèle de facturation, engagements réciproques, critères éco-responsables) et vous y recourez ponctuellement</t>
  </si>
  <si>
    <t>Vous avez formalisé et recourez systématiquement à des actions éco-responsables avec vos fournisseurs (produits labelisés, bilan carbone du fournisseur, certifications, engagements récirpoques, …), et pour toutes les catégories d'achats (matériels, logiciels, services)</t>
  </si>
  <si>
    <t>Les Projets et Applications n'entrent pas dans votre démarche "informatique éco-responsable"</t>
  </si>
  <si>
    <t>Les Projets et Applications sont en cours d'intégration dans votre démarche "informatique éco-responsable"</t>
  </si>
  <si>
    <t>Les Projets et Applications sont systématiquement intégrés dans votre démarche "informatique éco-responsable"</t>
  </si>
  <si>
    <t>Vous mesurez l'impact des Projets et Applications sur le développement durable à chaque étape de leur développement</t>
  </si>
  <si>
    <t>Les Matériels et Infrastructures n'entrent pas dans votre démarche "informatique éco-responsable"</t>
  </si>
  <si>
    <t>Les Matériels et Infrastructures sont en cours d'intégration dans votre démarche "informatique éco-responsable"</t>
  </si>
  <si>
    <t>Les Matériels et Infrastructures sont systématiquement intégrés dans votre démarche "informatique éco-responsable"</t>
  </si>
  <si>
    <t>Vous mesurez la consommation et l'impact des Matériels et Infrastructures existants sur le développement durable</t>
  </si>
  <si>
    <t>Les Impressions et Consommables n'entrent pas dans votre démarche "informatique éco-responsable"</t>
  </si>
  <si>
    <t>Les Impressions et Consommables sont en cours d'intégration dans votre démarche "informatique éco-responsable"</t>
  </si>
  <si>
    <t>Les Impressions et Consommables sont systématiquement intégrés dans votre démarche "informatique éco-responsable" et vous avez défini une politique d'impression éco-responsable</t>
  </si>
  <si>
    <t>Vous mesurez l'impact des Impressions et Consommables sur le développement durable</t>
  </si>
  <si>
    <t>Le Recyclage n'entre pas dans votre démarche "informatique éco-responsable"</t>
  </si>
  <si>
    <t>Le Recyclage est en cours d'intégration dans votre démarche "informatique éco-responsable"</t>
  </si>
  <si>
    <t>Le Recyclage est systématiquement intégré de votre démarche "informatique éco-responsable" et vous avez mis en place des partenariats avec des filières dédiées</t>
  </si>
  <si>
    <t>Les Transports n'entrent pas dans votre démarche "informatique éco-responsable"</t>
  </si>
  <si>
    <t>Les Transports sont en cours d'intégration dans votre démarche "informatique éco-responsable"</t>
  </si>
  <si>
    <t>Vous mesurez l'impact des solutions et outils informatiques mis en place sur la réduction de l'empreinte environnementale de votre organisation et avez réalisé un bilan</t>
  </si>
  <si>
    <t>Usages et Comportements</t>
  </si>
  <si>
    <t>Garantir une démarche éco-responsable avec les fournisseurs IT</t>
  </si>
  <si>
    <t>Etablir une cartographie des risques liés au non respect des législations et à la non prise en compte des référentiels et standards</t>
  </si>
  <si>
    <t>Utiliser les indicateurs internationaux pour faire un 1er bilan des impacts sociaux, environnementaux et économiques de l'activité SI</t>
  </si>
  <si>
    <t>S'informer sur les évolutions impulsées par les organisations internationales (nouveaux indicateurs, normalisations, éco-labels, …) et adapter sa démarche</t>
  </si>
  <si>
    <t>Nommer un responsable "DD - Green IT" au sein de l'entreprise</t>
  </si>
  <si>
    <t>Promouvoir les "éco-gestes" et les usages responsables auprès des utilisateurs</t>
  </si>
  <si>
    <t>Faire converger les stratégies DD et SI de l'entreprise</t>
  </si>
  <si>
    <t>Maîtriser les fondamentaux</t>
  </si>
  <si>
    <t>Axes</t>
  </si>
  <si>
    <t>Objectifs</t>
  </si>
  <si>
    <t>Indicateurs</t>
  </si>
  <si>
    <t>Cadre de référence DD-RSE</t>
  </si>
  <si>
    <t>Maîtriser les principes fondamentaux</t>
  </si>
  <si>
    <t>Garantir une démarche éco-responsable et déontologique avec les fournisseurs IT</t>
  </si>
  <si>
    <t>ORGANISATION</t>
  </si>
  <si>
    <t xml:space="preserve">Rechercher les législations, référentiels et standards internationaux, européens et français du DD-RSE </t>
  </si>
  <si>
    <t>Définir et mettre en place un schéma directeur DD pour la DSI (type SDREE, PDE ou autre)</t>
  </si>
  <si>
    <t>Traduire le schéma directeur DD pour la DSI dans le plan stratégique SI : tout nouveau projet doit intégrer une dimension DD (au même titre que le coût, l’impact stratégique, …)</t>
  </si>
  <si>
    <t>Définir et mettre en place des indicateurs "verts / DD" et fixer les objectifs à atteindre</t>
  </si>
  <si>
    <t>Mettre en place un forum participatif pour permettre aux salariés de réfléchir sur les éco-gestes en matière d'usage des TIC et du SI</t>
  </si>
  <si>
    <t>Mettre en ligne les bonnes pratiques et les indicateurs par département</t>
  </si>
  <si>
    <t>Mettre en place des outils : de mesure des consommations énergétiques des PC, d'organisation du co-voiturage via un intranet, d'outils de reporting sur les consommations énergétiques de l'entreprise, d'optimisation de la consommation de carburant de la flotte des véhicules d'entreprise, ...</t>
  </si>
  <si>
    <t>Elaborer et diffuser une charte d'usages éco-responsables des TIC et du SI via l'intranet</t>
  </si>
  <si>
    <t>Signer la charte de la diversité en entreprise et communiquer via l'intranet</t>
  </si>
  <si>
    <t xml:space="preserve">Développer et mettre en œuvre un référentiel d’accessibilité des outils, intégrer dans les processus de développement des applications des tâches dédiées à la prise en compte des différences sociales, physiques ou cognitives, développer les multilinguisme des outils </t>
  </si>
  <si>
    <t>Promouvoir le recrutement sur CV anonyme pour favoriser les compétences</t>
  </si>
  <si>
    <t>Créer des partenariats avec des organismes de formation soucieux de la diversité (acceuil de stagiaires, interventions de professionnels, …), mettre en place une démarche de labélisation AccessiWeb (par exemple)</t>
  </si>
  <si>
    <r>
      <t>►K</t>
    </r>
    <r>
      <rPr>
        <sz val="10"/>
        <rFont val="Arial"/>
        <family val="2"/>
      </rPr>
      <t>m parcourus en avion / an / personne</t>
    </r>
  </si>
  <si>
    <r>
      <t>►N</t>
    </r>
    <r>
      <rPr>
        <sz val="10"/>
        <rFont val="Arial"/>
        <family val="2"/>
      </rPr>
      <t>b télé et visio conférences / an</t>
    </r>
  </si>
  <si>
    <r>
      <t>►K</t>
    </r>
    <r>
      <rPr>
        <sz val="10"/>
        <rFont val="Arial"/>
        <family val="2"/>
      </rPr>
      <t>m parcourus en avion / an / département</t>
    </r>
  </si>
  <si>
    <t>►Ecart entre les objectifs fixés / le réalisé et mise en place de plans d'amélioration</t>
  </si>
  <si>
    <t>Favoriser le travail à domicile (de l'IT et des autres Directions)</t>
  </si>
  <si>
    <t>Rendre le système d'informations accessibe depuis n'importe où, n'importe quand et avec sécurité (les applications, pas la bureautique uniquement)</t>
  </si>
  <si>
    <t>Développer la vidéo-conférence et télé-présence dans chaque site</t>
  </si>
  <si>
    <t>Développer le one-to-one et le web conferencing</t>
  </si>
  <si>
    <t>Allonger la durée de vie du matériel et des mobiliers (problématique des incitations fiscales et des règles comptables)</t>
  </si>
  <si>
    <t>Recycler 100% du papier</t>
  </si>
  <si>
    <t>Recycler tous les autres consommable (toner, piles, batteries, lampes…)</t>
  </si>
  <si>
    <t>Définir un processus de recyclage du matériel conforme à la stratégie DD</t>
  </si>
  <si>
    <t>Faire un état des lieux du parc d'impression, définir et mettre en place une politique d'impression éco-responsable</t>
  </si>
  <si>
    <t>Produire les imprressions en PDF ou XLS par défaut, supprimer l'impression de rapports automatique (issus des traitements batch)</t>
  </si>
  <si>
    <t>Dématérialiser les flux internes et externes, mesurer l'évolution des consommations liées aux impressions (papier, toners, matériels, …)</t>
  </si>
  <si>
    <t>Mettre en oeuvre une politique d'impression "responsable" (recto-verso, noir &amp; blanc, pas d'archive papier individuelle, pas d'imprimante personnelle…)</t>
  </si>
  <si>
    <t>Virtualiser les serveurs et les unités de stockage</t>
  </si>
  <si>
    <t>Mutualiser les data center (en réduire le nombre, y compris des sites de backup)</t>
  </si>
  <si>
    <t xml:space="preserve">Réduire la taille des data center et optimiser leur agencement ainsi que la climatisation (points chauds et froids), récupérer la chaleur, optimiser l'alimentation électrique (Automate Power System), </t>
  </si>
  <si>
    <t>Acheter des ordinateurs portables plutôt que des desktop (plus efficace au niveau énergétique et chaleur), centraliser le paramétrage de la veille et de l'hibernation des stations de travail, supprimer les "appliances" personnelles (retrait des imprimantes personnelles, des claviers / souris sans fil, …)</t>
  </si>
  <si>
    <t>Diminuer le nombre d'applications (convergence vers des applications de niveau Groupe par exemple)</t>
  </si>
  <si>
    <t>Diminuer le nombre d'architectures et de technologies différentes, éliminer les redondances</t>
  </si>
  <si>
    <t xml:space="preserve">Inclure dans le portefeuille de projets un critère d'alignement sur la stratégie DD (ie. Ce projet contribue-t-il aux objectifs du schéma directeur DD pour la DSI ?) et définir des critères DD pour chaque nouveau projet </t>
  </si>
  <si>
    <t>Mesurer la consommation des différentes versions de logiciels</t>
  </si>
  <si>
    <t>S'intéresser au cycle de vie des produits : privilégier les matériels dont la durée de vie est plus longue (problématique des incitations fiscales et des règles comptables) et privilégier les offres labelisées ; Acheter 100% de papier écologique (issu de forêt gérées et proches, ou issu du recyclage)</t>
  </si>
  <si>
    <t xml:space="preserve">Demander aux fournisseurs la liste de leurs matériels éco-responsables, le bilan carbone de leur société et leur politique interne DD – RSE </t>
  </si>
  <si>
    <t>Inciter le fournisseur à développer des offres DD performantes et répondant aux besoins des utilisateurs en incluant des critères DD (principalement énergie et recyclage pour le harware et les consommables) dans les processus d'achats IT</t>
  </si>
  <si>
    <t>Auditer régulièrement les fournisseurs (tous les ans), suivre la notation des agences extra-financières, promouvoir l'éco-conception</t>
  </si>
  <si>
    <t>Social et Sociétal</t>
  </si>
  <si>
    <t>Valoriser les compétences et la diversité des collaborateurs dans l'entreprise</t>
  </si>
  <si>
    <t xml:space="preserve">►Existence d'un référentiel documentaire listant succintement les législations / référentiels / standards généraux du DD-RSE internationaux, européens et français </t>
  </si>
  <si>
    <t>►Existence d'un référentiel documentaire, disponible sur l'extranet, détaillant les principes directeurs des législations / référentiels / standards généraux DD-RSE, et spécifiques TIC-DD</t>
  </si>
  <si>
    <t>►Existence d'un référentiel documentaire listant les différents types d'indicateurs DD-TIC / labels / bonnes pratiques pouvant être utilisé(e)s dans le cadre de vos activités</t>
  </si>
  <si>
    <t xml:space="preserve">►Existence d'un dispositif de veille et fréquence des mises à jour de vos référentiels documentaires DD-TIC, de vos plans de formation, suivi de vos démarches de certification </t>
  </si>
  <si>
    <t>►Existence d'un document présentant la stratégie DD de votre entreprise et sa traduction dans le schéma directeur DD pour la DSI</t>
  </si>
  <si>
    <t xml:space="preserve">►Composition du Comité de pilotage et fréquence de ses réunions / an, Bilan carbone / site </t>
  </si>
  <si>
    <t>►Niveau de déploiement du schéma directeur DD en %</t>
  </si>
  <si>
    <t>►Ecart entre les objectifs de déploiement fixés / le réalisé et mise en place de plans d'amélioration</t>
  </si>
  <si>
    <t>►Existence d'un forum d'échanges pour recueillir toutes les idées des collaborateurs sur l'usage des TIC au service du DD</t>
  </si>
  <si>
    <t>►Existence d'une charte / livre vert / autre support communiqué et disponible sur l'extranet</t>
  </si>
  <si>
    <t>►Suivi de l'usage des outils mis en place pour promouvoir les éco-gestes et faire évoluer les comportements via des outils de reporting et des enquêtes de satisfaction</t>
  </si>
  <si>
    <t>►Durée de vie du parc, exitence d'une convention pluri-annuelle de cession des matériels réformés</t>
  </si>
  <si>
    <t>►Qté papier acheté / Qté papier recyclé ; (Kg papier acheté / année n / pers) / (Kg papier acheté / année n+1 / pers)</t>
  </si>
  <si>
    <t>►Teq CO2 / pers</t>
  </si>
  <si>
    <t>►Nb d'imprimantes et photocopieurs / département / site ; Consommation énergétique des imprimantes et photocopieurs</t>
  </si>
  <si>
    <t>►Nb de pages imprimées / pers / jour ; Kg papier acheté / an / pers ; Nb toners consommés / an (?) ; Nb batteries consommées / an (?)</t>
  </si>
  <si>
    <t>►% d'activités dématérialisées</t>
  </si>
  <si>
    <t>►Nb de datacenters et de sites de secours</t>
  </si>
  <si>
    <t>►DC : kwh/an/m2 ; kwh/an/Go de stockage ; kwh/an/utilisateur ; Power Usage Effectiveness (PUE)</t>
  </si>
  <si>
    <t>►Postes de travail : kwh/an/poste de travail ; Nb de postes éteints le soir ou en mode hibernation / veille prolongée</t>
  </si>
  <si>
    <t xml:space="preserve">►Nb de projets "green IT" en cours d'intégration dans le portefeuille de projets </t>
  </si>
  <si>
    <t xml:space="preserve">►Nb de projets "green IT" identifiés comme prioritaires dans le portefeuille de projets </t>
  </si>
  <si>
    <t xml:space="preserve">►Consommation (en watts) des différentes versions de programme en exécution </t>
  </si>
  <si>
    <t>►Gains financiers générés par l'élimination des redondances, Nb de socles de base / Nb de dir. Métiers (pour les postes de travail)</t>
  </si>
  <si>
    <t xml:space="preserve">►Nb de matériels labélisés (réduction de la consommation énergétqiue (Energy Star, 80plus), le cycle de vie du matériel (Blue Angel, EPEAT, TCO, Ecolabel européen) ou globalement, respectueux de l'environnement (Choix environnemental, GreenGuard, PC3R, CECP) </t>
  </si>
  <si>
    <t xml:space="preserve">►Nb de questionnaires d'audit renseignés par les fournisseurs et nb d'audits fournisseurs réalisés dans l'année réalisés par vos soins </t>
  </si>
  <si>
    <t>►Connaissance du bilan carbone fournisseur, suivi de leurs certifications, nb d'audits sociaux et notation extra-financière par les agences de rating</t>
  </si>
  <si>
    <t>►Ecart entre le niveau d'engagement fournisseur (en termes de performance et qualité de service) et le réalisé, suivi du plan d'amélioration</t>
  </si>
  <si>
    <t>►Nb de projets IT à dimension sociale / sociétale identifié : accessibilité des outils pour les personnes handicapées, multilinguisme des outils, outil de gestion / promotion de la mobilité / valorisation des compétences, recutements sur CV anonymes, …</t>
  </si>
  <si>
    <t>►Nb de projets IT à dimension sociale / sociétale retenu dans le portefeuille de projets : accessibilité des outils pour les personnes handicapées, multilinguisme des outils, outil de gestion / promotion de la mobilité / valorisation des compétences, recutements sur CV anonymes, …</t>
  </si>
  <si>
    <t>►Nb de collaborateurs handicapés ; Nb de collaborateurs issus de la diversité ; Nb de collaborateurs ayant bénéficié d'une formation / promotion au cours de l'année ; Nb de jeunes &amp; seniors recrutés au cours de l'année</t>
  </si>
  <si>
    <t>Evaluateur</t>
  </si>
  <si>
    <t>Eval. Faite</t>
  </si>
  <si>
    <t>moyenne totale des evaluations</t>
  </si>
  <si>
    <t xml:space="preserve">Ce questionnaire a pour but de vous auto évaluer sur l'état d'avancement de votre démarche "Informatique éco-responsable" </t>
  </si>
  <si>
    <t>Synthèse des réponses</t>
  </si>
  <si>
    <t>5. Sélectionner les fichiers xxx_out un a un pour les consolider</t>
  </si>
  <si>
    <t>7. Envoyer votre fichier RADAR DEV DURABLE V1.01.xls au CIGREF à l'adresse suivante :sbr@cigref.fr</t>
  </si>
  <si>
    <t>Pour plus d'information reportez vous à la documentation utilisateur :</t>
  </si>
  <si>
    <t>2. Ensuite, démarrer une évaluation en cliquant sur :</t>
  </si>
  <si>
    <t>3. Répondre aux questions correspondant aux 10 domaines Développement Durable</t>
  </si>
  <si>
    <t>4. Lorsque vous avez répondu au 10 assertions, le bilan s'affiche automatiquement</t>
  </si>
  <si>
    <r>
      <t>1.</t>
    </r>
    <r>
      <rPr>
        <b/>
        <sz val="12"/>
        <color indexed="62"/>
        <rFont val="Arial"/>
        <family val="2"/>
      </rPr>
      <t>Initialiser l'Auto évaluation en saisissant votre nom (ou initiales) celui de votre entreprise et son domaine d'activité</t>
    </r>
  </si>
  <si>
    <t>5. Si vous avez également demandé à vos collaborateurs des évaluations, allez dans l'onglet Consolidation Multiples Eval, puis sélectionner :</t>
  </si>
  <si>
    <t>Commentaires Personnels</t>
  </si>
  <si>
    <t>Avec cet outil, le CIGREF souhaite proposer à ses entreprises membres une solution d'auto-diagnostic rapide et efficace.</t>
  </si>
  <si>
    <t xml:space="preserve">Cet outil d'auto-évaluation est basé sur la perception des répondants et vise à permettre aux entreprises, </t>
  </si>
  <si>
    <t>et plus particulièrement aux membres de la DSI, d'évaluer la maturité de la fonction SI sur le DD. </t>
  </si>
  <si>
    <t xml:space="preserve">Recommandation : </t>
  </si>
  <si>
    <t>Pour obtenir un résultat plus fin et plus nuancé, il est recommandé d'impliquer plusieurs collaborateurs dans cette démarche d'auto-évaluation.</t>
  </si>
  <si>
    <t xml:space="preserve">Consolidation des évaluations </t>
  </si>
  <si>
    <t>Commentaires sur les différentes évaluations consolidées</t>
  </si>
  <si>
    <t>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</si>
</sst>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s>
  <fonts count="82">
    <font>
      <sz val="10"/>
      <name val="Arial"/>
      <family val="0"/>
    </font>
    <font>
      <sz val="8"/>
      <name val="Arial"/>
      <family val="0"/>
    </font>
    <font>
      <sz val="9.5"/>
      <name val="Arial"/>
      <family val="0"/>
    </font>
    <font>
      <sz val="10"/>
      <color indexed="12"/>
      <name val="Arial"/>
      <family val="0"/>
    </font>
    <font>
      <b/>
      <sz val="10"/>
      <color indexed="12"/>
      <name val="Arial"/>
      <family val="2"/>
    </font>
    <font>
      <sz val="8"/>
      <color indexed="12"/>
      <name val="Arial"/>
      <family val="0"/>
    </font>
    <font>
      <b/>
      <sz val="8"/>
      <color indexed="12"/>
      <name val="Arial"/>
      <family val="2"/>
    </font>
    <font>
      <b/>
      <sz val="8"/>
      <color indexed="10"/>
      <name val="Arial"/>
      <family val="2"/>
    </font>
    <font>
      <b/>
      <sz val="8"/>
      <color indexed="9"/>
      <name val="Arial"/>
      <family val="2"/>
    </font>
    <font>
      <sz val="8"/>
      <color indexed="9"/>
      <name val="Arial"/>
      <family val="2"/>
    </font>
    <font>
      <sz val="10"/>
      <color indexed="9"/>
      <name val="Arial"/>
      <family val="2"/>
    </font>
    <font>
      <sz val="10"/>
      <color indexed="10"/>
      <name val="Arial"/>
      <family val="0"/>
    </font>
    <font>
      <b/>
      <sz val="18"/>
      <color indexed="10"/>
      <name val="Arial"/>
      <family val="2"/>
    </font>
    <font>
      <b/>
      <sz val="12"/>
      <color indexed="12"/>
      <name val="Arial"/>
      <family val="2"/>
    </font>
    <font>
      <b/>
      <sz val="12"/>
      <color indexed="62"/>
      <name val="Arial"/>
      <family val="2"/>
    </font>
    <font>
      <b/>
      <sz val="10"/>
      <name val="Arial"/>
      <family val="2"/>
    </font>
    <font>
      <sz val="12"/>
      <color indexed="62"/>
      <name val="Arial"/>
      <family val="2"/>
    </font>
    <font>
      <sz val="10"/>
      <color indexed="62"/>
      <name val="Arial"/>
      <family val="2"/>
    </font>
    <font>
      <b/>
      <sz val="10"/>
      <color indexed="62"/>
      <name val="Arial"/>
      <family val="2"/>
    </font>
    <font>
      <b/>
      <i/>
      <sz val="12"/>
      <color indexed="62"/>
      <name val="Arial"/>
      <family val="2"/>
    </font>
    <font>
      <i/>
      <sz val="10"/>
      <color indexed="62"/>
      <name val="Arial"/>
      <family val="2"/>
    </font>
    <font>
      <u val="single"/>
      <sz val="10"/>
      <color indexed="12"/>
      <name val="Arial"/>
      <family val="0"/>
    </font>
    <font>
      <u val="single"/>
      <sz val="10"/>
      <color indexed="36"/>
      <name val="Arial"/>
      <family val="0"/>
    </font>
    <font>
      <b/>
      <sz val="9"/>
      <color indexed="12"/>
      <name val="Arial"/>
      <family val="2"/>
    </font>
    <font>
      <b/>
      <sz val="10"/>
      <color indexed="10"/>
      <name val="Arial"/>
      <family val="2"/>
    </font>
    <font>
      <b/>
      <sz val="12"/>
      <name val="Arial"/>
      <family val="2"/>
    </font>
    <font>
      <b/>
      <i/>
      <sz val="12"/>
      <color indexed="10"/>
      <name val="Arial"/>
      <family val="2"/>
    </font>
    <font>
      <sz val="10"/>
      <color indexed="56"/>
      <name val="Arial"/>
      <family val="0"/>
    </font>
    <font>
      <b/>
      <sz val="16"/>
      <color indexed="12"/>
      <name val="Arial"/>
      <family val="2"/>
    </font>
    <font>
      <b/>
      <u val="single"/>
      <sz val="10"/>
      <color indexed="12"/>
      <name val="Arial"/>
      <family val="2"/>
    </font>
    <font>
      <b/>
      <sz val="12"/>
      <color indexed="10"/>
      <name val="Verdana"/>
      <family val="2"/>
    </font>
    <font>
      <b/>
      <sz val="12"/>
      <color indexed="18"/>
      <name val="Arial"/>
      <family val="2"/>
    </font>
    <font>
      <b/>
      <sz val="12"/>
      <color indexed="16"/>
      <name val="Arial"/>
      <family val="2"/>
    </font>
    <font>
      <sz val="12"/>
      <name val="Arial"/>
      <family val="2"/>
    </font>
    <font>
      <sz val="14"/>
      <color indexed="10"/>
      <name val="Verdana"/>
      <family val="2"/>
    </font>
    <font>
      <sz val="16"/>
      <name val="Arial"/>
      <family val="2"/>
    </font>
    <font>
      <sz val="16"/>
      <color indexed="12"/>
      <name val="Arial"/>
      <family val="2"/>
    </font>
    <font>
      <u val="single"/>
      <sz val="16"/>
      <color indexed="12"/>
      <name val="Arial"/>
      <family val="2"/>
    </font>
    <font>
      <b/>
      <sz val="10"/>
      <color indexed="9"/>
      <name val="Arial"/>
      <family val="2"/>
    </font>
    <font>
      <sz val="10"/>
      <color indexed="8"/>
      <name val="Arial"/>
      <family val="0"/>
    </font>
    <font>
      <sz val="8.25"/>
      <color indexed="8"/>
      <name val="Arial"/>
      <family val="0"/>
    </font>
    <font>
      <sz val="8"/>
      <color indexed="8"/>
      <name val="Arial"/>
      <family val="0"/>
    </font>
    <font>
      <sz val="8"/>
      <color indexed="8"/>
      <name val="Comic Sans MS"/>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25"/>
      <color indexed="8"/>
      <name val="Arial"/>
      <family val="0"/>
    </font>
    <font>
      <sz val="14"/>
      <color indexed="23"/>
      <name val="Arial"/>
      <family val="0"/>
    </font>
    <font>
      <sz val="16"/>
      <color indexed="23"/>
      <name val="Arial"/>
      <family val="0"/>
    </font>
    <font>
      <sz val="14"/>
      <color indexed="18"/>
      <name val="Arial"/>
      <family val="0"/>
    </font>
    <font>
      <sz val="16"/>
      <color indexed="1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
      <patternFill patternType="solid">
        <fgColor indexed="6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color indexed="63"/>
      </top>
      <bottom style="hair"/>
    </border>
    <border>
      <left style="hair"/>
      <right>
        <color indexed="63"/>
      </right>
      <top>
        <color indexed="63"/>
      </top>
      <bottom style="hair"/>
    </border>
    <border>
      <left style="hair"/>
      <right style="hair"/>
      <top style="hair"/>
      <bottom style="hair"/>
    </border>
    <border>
      <left style="hair"/>
      <right>
        <color indexed="63"/>
      </right>
      <top style="hair"/>
      <bottom style="hair"/>
    </border>
    <border>
      <left>
        <color indexed="63"/>
      </left>
      <right style="double"/>
      <top>
        <color indexed="63"/>
      </top>
      <bottom>
        <color indexed="63"/>
      </bottom>
    </border>
    <border>
      <left style="thin"/>
      <right style="thin"/>
      <top style="thin"/>
      <bottom style="thin"/>
    </border>
    <border>
      <left style="thin">
        <color indexed="32"/>
      </left>
      <right style="thin">
        <color indexed="32"/>
      </right>
      <top style="thin">
        <color indexed="32"/>
      </top>
      <bottom>
        <color indexed="63"/>
      </bottom>
    </border>
    <border>
      <left style="thin">
        <color indexed="32"/>
      </left>
      <right style="thin">
        <color indexed="32"/>
      </right>
      <top>
        <color indexed="63"/>
      </top>
      <bottom>
        <color indexed="63"/>
      </bottom>
    </border>
    <border>
      <left style="thin">
        <color indexed="32"/>
      </left>
      <right>
        <color indexed="63"/>
      </right>
      <top style="thin">
        <color indexed="32"/>
      </top>
      <bottom style="thin">
        <color indexed="32"/>
      </bottom>
    </border>
    <border>
      <left>
        <color indexed="63"/>
      </left>
      <right style="thin">
        <color indexed="32"/>
      </right>
      <top style="thin">
        <color indexed="32"/>
      </top>
      <bottom style="thin">
        <color indexed="32"/>
      </bottom>
    </border>
    <border>
      <left>
        <color indexed="63"/>
      </left>
      <right>
        <color indexed="63"/>
      </right>
      <top>
        <color indexed="63"/>
      </top>
      <bottom style="thick">
        <color indexed="32"/>
      </bottom>
    </border>
    <border>
      <left>
        <color indexed="63"/>
      </left>
      <right>
        <color indexed="63"/>
      </right>
      <top>
        <color indexed="63"/>
      </top>
      <bottom style="thick">
        <color indexed="62"/>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indexed="32"/>
      </left>
      <right>
        <color indexed="63"/>
      </right>
      <top>
        <color indexed="63"/>
      </top>
      <bottom style="thin">
        <color indexed="32"/>
      </bottom>
    </border>
    <border>
      <left>
        <color indexed="63"/>
      </left>
      <right style="thin">
        <color indexed="32"/>
      </right>
      <top>
        <color indexed="63"/>
      </top>
      <bottom style="thin">
        <color indexed="32"/>
      </bottom>
    </border>
    <border>
      <left style="thin"/>
      <right style="thin"/>
      <top style="thin"/>
      <bottom>
        <color indexed="63"/>
      </bottom>
    </border>
    <border>
      <left style="thin"/>
      <right style="thin"/>
      <top>
        <color indexed="63"/>
      </top>
      <bottom style="thin"/>
    </border>
    <border>
      <left>
        <color indexed="63"/>
      </left>
      <right>
        <color indexed="63"/>
      </right>
      <top style="thin">
        <color indexed="32"/>
      </top>
      <bottom>
        <color indexed="63"/>
      </bottom>
    </border>
    <border>
      <left>
        <color indexed="63"/>
      </left>
      <right>
        <color indexed="63"/>
      </right>
      <top style="thin"/>
      <bottom style="thin"/>
    </border>
    <border>
      <left>
        <color indexed="63"/>
      </left>
      <right>
        <color indexed="63"/>
      </right>
      <top>
        <color indexed="63"/>
      </top>
      <bottom style="thin">
        <color indexed="32"/>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color indexed="32"/>
      </left>
      <right style="thin">
        <color indexed="32"/>
      </right>
      <top>
        <color indexed="63"/>
      </top>
      <bottom style="thin">
        <color indexed="32"/>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0" borderId="2" applyNumberFormat="0" applyFill="0" applyAlignment="0" applyProtection="0"/>
    <xf numFmtId="0" fontId="0" fillId="27" borderId="3" applyNumberFormat="0" applyFont="0" applyAlignment="0" applyProtection="0"/>
    <xf numFmtId="0" fontId="70" fillId="28" borderId="1" applyNumberFormat="0" applyAlignment="0" applyProtection="0"/>
    <xf numFmtId="0" fontId="71" fillId="29"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325">
    <xf numFmtId="0" fontId="0" fillId="0" borderId="0" xfId="0" applyAlignment="1">
      <alignment/>
    </xf>
    <xf numFmtId="0" fontId="0" fillId="0" borderId="0" xfId="0" applyFont="1" applyAlignment="1">
      <alignment/>
    </xf>
    <xf numFmtId="0" fontId="1" fillId="0" borderId="0" xfId="0" applyFont="1" applyAlignment="1">
      <alignment/>
    </xf>
    <xf numFmtId="0" fontId="1" fillId="33" borderId="0" xfId="0" applyFont="1" applyFill="1" applyAlignment="1">
      <alignment horizontal="right"/>
    </xf>
    <xf numFmtId="0" fontId="1" fillId="0" borderId="0" xfId="0" applyFont="1" applyAlignment="1">
      <alignment horizontal="right"/>
    </xf>
    <xf numFmtId="0" fontId="5" fillId="0" borderId="0" xfId="0" applyFont="1" applyAlignment="1">
      <alignment/>
    </xf>
    <xf numFmtId="0" fontId="6" fillId="0" borderId="0" xfId="0" applyFont="1" applyAlignment="1">
      <alignment/>
    </xf>
    <xf numFmtId="0" fontId="6" fillId="33" borderId="0" xfId="0" applyFont="1" applyFill="1" applyAlignment="1">
      <alignment/>
    </xf>
    <xf numFmtId="0" fontId="5" fillId="33" borderId="0" xfId="0" applyFont="1" applyFill="1" applyAlignment="1">
      <alignment/>
    </xf>
    <xf numFmtId="0" fontId="8" fillId="0" borderId="0" xfId="0" applyFont="1" applyAlignment="1">
      <alignment horizontal="center"/>
    </xf>
    <xf numFmtId="0" fontId="9" fillId="0" borderId="0" xfId="0" applyFont="1" applyAlignment="1">
      <alignment horizontal="center"/>
    </xf>
    <xf numFmtId="0" fontId="9" fillId="0" borderId="0" xfId="0" applyFont="1" applyAlignment="1">
      <alignment/>
    </xf>
    <xf numFmtId="0" fontId="10" fillId="0" borderId="0" xfId="0" applyFont="1" applyAlignment="1">
      <alignment/>
    </xf>
    <xf numFmtId="0" fontId="5" fillId="0" borderId="10" xfId="0" applyFont="1" applyBorder="1" applyAlignment="1">
      <alignment textRotation="90"/>
    </xf>
    <xf numFmtId="0" fontId="5" fillId="0" borderId="11" xfId="0" applyFont="1" applyBorder="1" applyAlignment="1">
      <alignment textRotation="90"/>
    </xf>
    <xf numFmtId="0" fontId="5" fillId="33" borderId="12" xfId="0" applyFont="1" applyFill="1" applyBorder="1" applyAlignment="1">
      <alignment/>
    </xf>
    <xf numFmtId="0" fontId="5" fillId="33" borderId="13" xfId="0" applyFont="1" applyFill="1" applyBorder="1" applyAlignment="1">
      <alignment/>
    </xf>
    <xf numFmtId="0" fontId="7" fillId="0" borderId="12" xfId="0" applyFont="1" applyBorder="1" applyAlignment="1">
      <alignment horizontal="center"/>
    </xf>
    <xf numFmtId="0" fontId="7" fillId="0" borderId="13" xfId="0" applyFont="1" applyBorder="1" applyAlignment="1">
      <alignment horizontal="center"/>
    </xf>
    <xf numFmtId="0" fontId="7" fillId="33" borderId="12" xfId="0" applyFont="1" applyFill="1" applyBorder="1" applyAlignment="1">
      <alignment horizontal="center"/>
    </xf>
    <xf numFmtId="0" fontId="7" fillId="33" borderId="13" xfId="0" applyFont="1" applyFill="1" applyBorder="1" applyAlignment="1">
      <alignment horizontal="center"/>
    </xf>
    <xf numFmtId="0" fontId="0" fillId="0" borderId="0" xfId="0" applyFont="1" applyAlignment="1">
      <alignment vertical="center"/>
    </xf>
    <xf numFmtId="0" fontId="6" fillId="0" borderId="0" xfId="0" applyFont="1" applyFill="1" applyAlignment="1">
      <alignment/>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vertical="center"/>
    </xf>
    <xf numFmtId="0" fontId="3" fillId="34" borderId="0" xfId="0" applyFont="1" applyFill="1" applyAlignment="1">
      <alignment/>
    </xf>
    <xf numFmtId="0" fontId="11" fillId="0" borderId="0" xfId="0" applyFont="1" applyAlignment="1">
      <alignment/>
    </xf>
    <xf numFmtId="0" fontId="0" fillId="0" borderId="0" xfId="0" applyFont="1" applyAlignment="1" applyProtection="1">
      <alignment/>
      <protection locked="0"/>
    </xf>
    <xf numFmtId="0" fontId="2" fillId="0" borderId="0" xfId="0" applyFont="1" applyFill="1" applyAlignment="1" applyProtection="1">
      <alignment/>
      <protection locked="0"/>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vertical="center"/>
      <protection locked="0"/>
    </xf>
    <xf numFmtId="0" fontId="1" fillId="0" borderId="0" xfId="0" applyFont="1" applyFill="1" applyAlignment="1">
      <alignment horizontal="right"/>
    </xf>
    <xf numFmtId="0" fontId="11" fillId="33" borderId="0" xfId="0" applyFont="1" applyFill="1" applyAlignment="1" applyProtection="1">
      <alignment/>
      <protection locked="0"/>
    </xf>
    <xf numFmtId="0" fontId="3" fillId="0" borderId="0" xfId="0" applyFont="1" applyAlignment="1" applyProtection="1">
      <alignment/>
      <protection locked="0"/>
    </xf>
    <xf numFmtId="0" fontId="3" fillId="33" borderId="0" xfId="0" applyFont="1" applyFill="1" applyAlignment="1" applyProtection="1">
      <alignment/>
      <protection locked="0"/>
    </xf>
    <xf numFmtId="0" fontId="4" fillId="0" borderId="0" xfId="0" applyFont="1" applyAlignment="1" applyProtection="1">
      <alignment/>
      <protection locked="0"/>
    </xf>
    <xf numFmtId="0" fontId="7" fillId="0" borderId="0" xfId="0" applyFont="1" applyFill="1" applyAlignment="1">
      <alignment horizontal="right"/>
    </xf>
    <xf numFmtId="0" fontId="6" fillId="0" borderId="0" xfId="0" applyFont="1" applyFill="1" applyAlignment="1">
      <alignment horizontal="right"/>
    </xf>
    <xf numFmtId="1" fontId="1" fillId="0" borderId="0" xfId="0" applyNumberFormat="1" applyFont="1" applyAlignment="1">
      <alignment/>
    </xf>
    <xf numFmtId="0" fontId="13" fillId="0" borderId="0" xfId="0" applyFont="1" applyAlignment="1" applyProtection="1">
      <alignment/>
      <protection locked="0"/>
    </xf>
    <xf numFmtId="0" fontId="4" fillId="33" borderId="0" xfId="0" applyFont="1" applyFill="1" applyAlignment="1">
      <alignment horizontal="center"/>
    </xf>
    <xf numFmtId="0" fontId="4" fillId="33" borderId="0" xfId="0" applyFont="1" applyFill="1" applyAlignment="1">
      <alignment horizontal="left"/>
    </xf>
    <xf numFmtId="0" fontId="1" fillId="0" borderId="0" xfId="0" applyFont="1" applyBorder="1" applyAlignment="1">
      <alignment horizontal="center"/>
    </xf>
    <xf numFmtId="0" fontId="1" fillId="0" borderId="14" xfId="0" applyFont="1" applyBorder="1" applyAlignment="1">
      <alignment horizontal="center"/>
    </xf>
    <xf numFmtId="0" fontId="0" fillId="35" borderId="15" xfId="0" applyFill="1" applyBorder="1" applyAlignment="1">
      <alignment horizontal="left" vertical="center" wrapText="1"/>
    </xf>
    <xf numFmtId="0" fontId="0" fillId="36" borderId="15" xfId="0" applyFill="1" applyBorder="1" applyAlignment="1">
      <alignment horizontal="left" vertical="center" wrapText="1"/>
    </xf>
    <xf numFmtId="0" fontId="0" fillId="34" borderId="15" xfId="0" applyFill="1" applyBorder="1" applyAlignment="1">
      <alignment horizontal="left" vertical="center" wrapText="1"/>
    </xf>
    <xf numFmtId="0" fontId="0" fillId="37" borderId="15" xfId="0" applyFill="1" applyBorder="1" applyAlignment="1">
      <alignment horizontal="left" vertical="center" wrapText="1"/>
    </xf>
    <xf numFmtId="0" fontId="0" fillId="38" borderId="15" xfId="0" applyFill="1" applyBorder="1" applyAlignment="1">
      <alignment horizontal="left" vertical="center" wrapText="1"/>
    </xf>
    <xf numFmtId="0" fontId="0" fillId="39" borderId="15" xfId="0" applyFill="1" applyBorder="1" applyAlignment="1">
      <alignment horizontal="left" vertical="center" wrapText="1"/>
    </xf>
    <xf numFmtId="0" fontId="0" fillId="40" borderId="15" xfId="0" applyFill="1" applyBorder="1" applyAlignment="1">
      <alignment horizontal="left" vertical="center" wrapText="1"/>
    </xf>
    <xf numFmtId="0" fontId="0" fillId="41" borderId="15" xfId="0" applyFill="1" applyBorder="1" applyAlignment="1">
      <alignment horizontal="left" vertical="center" wrapText="1"/>
    </xf>
    <xf numFmtId="0" fontId="0" fillId="42" borderId="15" xfId="0" applyFill="1" applyBorder="1" applyAlignment="1">
      <alignment horizontal="left" vertical="center" wrapText="1"/>
    </xf>
    <xf numFmtId="0" fontId="0" fillId="42" borderId="0" xfId="0" applyFill="1" applyBorder="1" applyAlignment="1">
      <alignment horizontal="left" vertical="center"/>
    </xf>
    <xf numFmtId="0" fontId="0" fillId="0" borderId="0" xfId="0" applyFill="1" applyBorder="1" applyAlignment="1">
      <alignment horizontal="left" vertical="center"/>
    </xf>
    <xf numFmtId="0" fontId="0" fillId="34" borderId="0" xfId="0" applyFont="1" applyFill="1" applyAlignment="1" applyProtection="1">
      <alignment/>
      <protection locked="0"/>
    </xf>
    <xf numFmtId="0" fontId="0" fillId="34" borderId="0" xfId="0" applyFont="1" applyFill="1" applyBorder="1" applyAlignment="1" applyProtection="1">
      <alignment/>
      <protection locked="0"/>
    </xf>
    <xf numFmtId="0" fontId="3" fillId="34" borderId="0" xfId="0" applyFont="1" applyFill="1" applyBorder="1" applyAlignment="1" applyProtection="1">
      <alignment/>
      <protection locked="0"/>
    </xf>
    <xf numFmtId="0" fontId="0" fillId="34" borderId="0" xfId="0" applyFill="1" applyAlignment="1" applyProtection="1">
      <alignment/>
      <protection locked="0"/>
    </xf>
    <xf numFmtId="0" fontId="0" fillId="34" borderId="0" xfId="0" applyFill="1" applyBorder="1" applyAlignment="1" applyProtection="1">
      <alignment/>
      <protection locked="0"/>
    </xf>
    <xf numFmtId="0" fontId="0" fillId="34" borderId="0" xfId="0" applyFill="1" applyAlignment="1" applyProtection="1">
      <alignment vertical="center"/>
      <protection locked="0"/>
    </xf>
    <xf numFmtId="0" fontId="3" fillId="34" borderId="0" xfId="0" applyFont="1" applyFill="1" applyBorder="1" applyAlignment="1" applyProtection="1">
      <alignment vertical="center"/>
      <protection locked="0"/>
    </xf>
    <xf numFmtId="0" fontId="3" fillId="34" borderId="16" xfId="0" applyFont="1" applyFill="1" applyBorder="1" applyAlignment="1">
      <alignment horizontal="center"/>
    </xf>
    <xf numFmtId="0" fontId="3" fillId="34" borderId="17" xfId="0" applyFont="1" applyFill="1" applyBorder="1" applyAlignment="1">
      <alignment horizontal="center"/>
    </xf>
    <xf numFmtId="0" fontId="6" fillId="34" borderId="0" xfId="0" applyFont="1" applyFill="1" applyAlignment="1">
      <alignment/>
    </xf>
    <xf numFmtId="0" fontId="10" fillId="34" borderId="0" xfId="0" applyFont="1" applyFill="1" applyAlignment="1">
      <alignment/>
    </xf>
    <xf numFmtId="0" fontId="3" fillId="34" borderId="18" xfId="0" applyFont="1" applyFill="1" applyBorder="1" applyAlignment="1">
      <alignment horizontal="left"/>
    </xf>
    <xf numFmtId="0" fontId="3" fillId="34" borderId="19" xfId="0" applyFont="1" applyFill="1" applyBorder="1" applyAlignment="1">
      <alignment horizontal="center"/>
    </xf>
    <xf numFmtId="0" fontId="6" fillId="34" borderId="20" xfId="0" applyFont="1" applyFill="1" applyBorder="1" applyAlignment="1">
      <alignment/>
    </xf>
    <xf numFmtId="0" fontId="0" fillId="34" borderId="20" xfId="0" applyFont="1" applyFill="1" applyBorder="1" applyAlignment="1">
      <alignment/>
    </xf>
    <xf numFmtId="0" fontId="0" fillId="34" borderId="20" xfId="0" applyFill="1" applyBorder="1" applyAlignment="1">
      <alignment/>
    </xf>
    <xf numFmtId="0" fontId="15" fillId="0" borderId="0" xfId="0" applyFont="1" applyAlignment="1">
      <alignment/>
    </xf>
    <xf numFmtId="0" fontId="14" fillId="34" borderId="0" xfId="0" applyFont="1" applyFill="1" applyBorder="1" applyAlignment="1" applyProtection="1">
      <alignment vertical="center"/>
      <protection locked="0"/>
    </xf>
    <xf numFmtId="0" fontId="16" fillId="34" borderId="0" xfId="0" applyFont="1" applyFill="1" applyBorder="1" applyAlignment="1" applyProtection="1">
      <alignment vertical="center"/>
      <protection locked="0"/>
    </xf>
    <xf numFmtId="0" fontId="17" fillId="34" borderId="0" xfId="0" applyFont="1" applyFill="1" applyBorder="1" applyAlignment="1" applyProtection="1">
      <alignment vertical="center"/>
      <protection locked="0"/>
    </xf>
    <xf numFmtId="0" fontId="18" fillId="34" borderId="0" xfId="0" applyFont="1" applyFill="1" applyBorder="1" applyAlignment="1" applyProtection="1">
      <alignment/>
      <protection locked="0"/>
    </xf>
    <xf numFmtId="0" fontId="17" fillId="34" borderId="0" xfId="0" applyFont="1" applyFill="1" applyBorder="1" applyAlignment="1" applyProtection="1">
      <alignment/>
      <protection locked="0"/>
    </xf>
    <xf numFmtId="0" fontId="2" fillId="34" borderId="0" xfId="0" applyFont="1" applyFill="1" applyAlignment="1" applyProtection="1">
      <alignment vertical="center" wrapText="1"/>
      <protection locked="0"/>
    </xf>
    <xf numFmtId="0" fontId="0" fillId="34" borderId="0" xfId="0" applyFont="1" applyFill="1" applyAlignment="1" applyProtection="1">
      <alignment/>
      <protection locked="0"/>
    </xf>
    <xf numFmtId="0" fontId="0" fillId="34" borderId="0" xfId="0" applyFont="1" applyFill="1" applyAlignment="1" applyProtection="1">
      <alignment vertical="center" wrapText="1"/>
      <protection locked="0"/>
    </xf>
    <xf numFmtId="0" fontId="0" fillId="34" borderId="0" xfId="0" applyFont="1" applyFill="1" applyAlignment="1" applyProtection="1">
      <alignment vertical="center"/>
      <protection locked="0"/>
    </xf>
    <xf numFmtId="0" fontId="11" fillId="34" borderId="0" xfId="0" applyFont="1" applyFill="1" applyAlignment="1" applyProtection="1">
      <alignment/>
      <protection locked="0"/>
    </xf>
    <xf numFmtId="0" fontId="19" fillId="34" borderId="0" xfId="0" applyFont="1" applyFill="1" applyBorder="1" applyAlignment="1" applyProtection="1">
      <alignment horizontal="right" vertical="center"/>
      <protection hidden="1"/>
    </xf>
    <xf numFmtId="0" fontId="20" fillId="34" borderId="0" xfId="0" applyFont="1" applyFill="1" applyBorder="1" applyAlignment="1" applyProtection="1">
      <alignment horizontal="right"/>
      <protection locked="0"/>
    </xf>
    <xf numFmtId="0" fontId="0" fillId="34" borderId="21" xfId="0" applyFont="1" applyFill="1" applyBorder="1" applyAlignment="1">
      <alignment/>
    </xf>
    <xf numFmtId="0" fontId="14" fillId="34" borderId="0" xfId="0" applyFont="1" applyFill="1" applyBorder="1" applyAlignment="1" applyProtection="1">
      <alignment horizontal="right"/>
      <protection locked="0"/>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1" fillId="0" borderId="28" xfId="0" applyFont="1" applyBorder="1" applyAlignment="1">
      <alignment/>
    </xf>
    <xf numFmtId="0" fontId="3" fillId="34" borderId="29" xfId="0" applyFont="1" applyFill="1" applyBorder="1" applyAlignment="1">
      <alignment horizontal="left"/>
    </xf>
    <xf numFmtId="0" fontId="3" fillId="34" borderId="30" xfId="0" applyFont="1" applyFill="1" applyBorder="1" applyAlignment="1">
      <alignment horizontal="center"/>
    </xf>
    <xf numFmtId="1" fontId="7" fillId="0" borderId="0" xfId="0" applyNumberFormat="1" applyFont="1" applyFill="1" applyAlignment="1">
      <alignment horizontal="right"/>
    </xf>
    <xf numFmtId="1" fontId="1" fillId="0" borderId="0" xfId="0" applyNumberFormat="1" applyFont="1" applyAlignment="1">
      <alignment horizontal="right"/>
    </xf>
    <xf numFmtId="0" fontId="23" fillId="0" borderId="10" xfId="0" applyFont="1" applyBorder="1" applyAlignment="1">
      <alignment textRotation="90"/>
    </xf>
    <xf numFmtId="49" fontId="7" fillId="0" borderId="12" xfId="0" applyNumberFormat="1" applyFont="1" applyBorder="1" applyAlignment="1">
      <alignment horizontal="center"/>
    </xf>
    <xf numFmtId="0" fontId="0" fillId="33" borderId="15" xfId="0" applyFont="1" applyFill="1" applyBorder="1" applyAlignment="1">
      <alignment horizontal="left" vertical="center" wrapText="1"/>
    </xf>
    <xf numFmtId="0" fontId="0" fillId="37" borderId="31" xfId="0" applyFill="1" applyBorder="1" applyAlignment="1">
      <alignment horizontal="left" vertical="center" wrapText="1"/>
    </xf>
    <xf numFmtId="0" fontId="0" fillId="41" borderId="32" xfId="0" applyFill="1" applyBorder="1" applyAlignment="1">
      <alignment horizontal="left" vertical="center" wrapText="1"/>
    </xf>
    <xf numFmtId="0" fontId="0" fillId="33" borderId="0" xfId="0" applyFill="1" applyAlignment="1" applyProtection="1">
      <alignment/>
      <protection locked="0"/>
    </xf>
    <xf numFmtId="0" fontId="3" fillId="34" borderId="29" xfId="0" applyFont="1" applyFill="1" applyBorder="1" applyAlignment="1">
      <alignment horizontal="left"/>
    </xf>
    <xf numFmtId="0" fontId="4" fillId="34" borderId="18" xfId="0" applyFont="1" applyFill="1" applyBorder="1" applyAlignment="1">
      <alignment horizontal="left"/>
    </xf>
    <xf numFmtId="0" fontId="4" fillId="34" borderId="19" xfId="0" applyFont="1" applyFill="1" applyBorder="1" applyAlignment="1">
      <alignment horizontal="center"/>
    </xf>
    <xf numFmtId="0" fontId="4" fillId="34" borderId="33" xfId="0" applyFont="1" applyFill="1" applyBorder="1" applyAlignment="1">
      <alignment horizontal="center"/>
    </xf>
    <xf numFmtId="1" fontId="1" fillId="0" borderId="25" xfId="0" applyNumberFormat="1" applyFont="1" applyBorder="1" applyAlignment="1">
      <alignment/>
    </xf>
    <xf numFmtId="0" fontId="1" fillId="42" borderId="0" xfId="0" applyFont="1" applyFill="1" applyBorder="1" applyAlignment="1">
      <alignment horizontal="left" vertical="center"/>
    </xf>
    <xf numFmtId="0" fontId="1" fillId="0" borderId="0" xfId="0" applyFont="1" applyAlignment="1">
      <alignment/>
    </xf>
    <xf numFmtId="1" fontId="24" fillId="34" borderId="34" xfId="0" applyNumberFormat="1" applyFont="1" applyFill="1" applyBorder="1" applyAlignment="1">
      <alignment horizontal="center"/>
    </xf>
    <xf numFmtId="1" fontId="24" fillId="34" borderId="35" xfId="0" applyNumberFormat="1" applyFont="1" applyFill="1" applyBorder="1" applyAlignment="1">
      <alignment horizontal="center"/>
    </xf>
    <xf numFmtId="0" fontId="0" fillId="0" borderId="0" xfId="0" applyNumberFormat="1" applyAlignment="1">
      <alignment/>
    </xf>
    <xf numFmtId="0" fontId="0" fillId="35" borderId="0" xfId="0" applyFill="1" applyBorder="1" applyAlignment="1">
      <alignment horizontal="left" vertical="center" wrapText="1"/>
    </xf>
    <xf numFmtId="0" fontId="0" fillId="35" borderId="36" xfId="0" applyFill="1" applyBorder="1" applyAlignment="1">
      <alignment horizontal="left" vertical="center" wrapText="1"/>
    </xf>
    <xf numFmtId="0" fontId="0" fillId="34" borderId="37" xfId="0" applyFill="1" applyBorder="1" applyAlignment="1">
      <alignment horizontal="left" vertical="center" wrapText="1"/>
    </xf>
    <xf numFmtId="0" fontId="0" fillId="39" borderId="37" xfId="0" applyFont="1" applyFill="1" applyBorder="1" applyAlignment="1">
      <alignment horizontal="left" vertical="center" wrapText="1"/>
    </xf>
    <xf numFmtId="0" fontId="25" fillId="0" borderId="15" xfId="0" applyFont="1" applyBorder="1" applyAlignment="1">
      <alignment/>
    </xf>
    <xf numFmtId="0" fontId="0" fillId="39" borderId="38" xfId="0" applyFill="1" applyBorder="1" applyAlignment="1">
      <alignment horizontal="left" vertical="center"/>
    </xf>
    <xf numFmtId="0" fontId="0" fillId="40" borderId="39" xfId="0" applyFill="1" applyBorder="1" applyAlignment="1">
      <alignment horizontal="left" vertical="center"/>
    </xf>
    <xf numFmtId="0" fontId="0" fillId="40" borderId="40" xfId="0" applyFill="1" applyBorder="1" applyAlignment="1">
      <alignment horizontal="left" vertical="center"/>
    </xf>
    <xf numFmtId="0" fontId="0" fillId="36" borderId="41" xfId="0" applyFill="1" applyBorder="1" applyAlignment="1">
      <alignment horizontal="left" vertical="center" wrapText="1"/>
    </xf>
    <xf numFmtId="0" fontId="0" fillId="33" borderId="41" xfId="0" applyFill="1" applyBorder="1" applyAlignment="1">
      <alignment horizontal="left" vertical="center" wrapText="1"/>
    </xf>
    <xf numFmtId="0" fontId="0" fillId="36" borderId="41" xfId="0" applyFill="1" applyBorder="1" applyAlignment="1">
      <alignment horizontal="left" vertical="center"/>
    </xf>
    <xf numFmtId="0" fontId="0" fillId="35" borderId="41" xfId="0" applyFill="1" applyBorder="1" applyAlignment="1">
      <alignment vertical="center" wrapText="1"/>
    </xf>
    <xf numFmtId="0" fontId="0" fillId="40" borderId="41" xfId="0" applyFill="1" applyBorder="1" applyAlignment="1">
      <alignment vertical="center" wrapText="1"/>
    </xf>
    <xf numFmtId="0" fontId="0" fillId="38" borderId="37" xfId="0" applyFill="1" applyBorder="1" applyAlignment="1">
      <alignment horizontal="left" vertical="center" wrapText="1"/>
    </xf>
    <xf numFmtId="0" fontId="0" fillId="41" borderId="37"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34" borderId="41" xfId="0" applyFill="1" applyBorder="1" applyAlignment="1">
      <alignment horizontal="left" vertical="center" wrapText="1"/>
    </xf>
    <xf numFmtId="0" fontId="0" fillId="37" borderId="41" xfId="0" applyFill="1" applyBorder="1" applyAlignment="1">
      <alignment horizontal="left" vertical="center" wrapText="1"/>
    </xf>
    <xf numFmtId="0" fontId="0" fillId="37" borderId="41" xfId="0" applyFill="1" applyBorder="1" applyAlignment="1">
      <alignment vertical="center" wrapText="1"/>
    </xf>
    <xf numFmtId="0" fontId="0" fillId="38" borderId="41" xfId="0" applyFill="1" applyBorder="1" applyAlignment="1">
      <alignment horizontal="left" vertical="center" wrapText="1"/>
    </xf>
    <xf numFmtId="0" fontId="0" fillId="39" borderId="41" xfId="0" applyFont="1" applyFill="1" applyBorder="1" applyAlignment="1">
      <alignment horizontal="left" vertical="center" wrapText="1"/>
    </xf>
    <xf numFmtId="0" fontId="0" fillId="41" borderId="4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15" fillId="42" borderId="0" xfId="0" applyFont="1" applyFill="1" applyBorder="1" applyAlignment="1">
      <alignment horizontal="left" vertical="center" wrapText="1"/>
    </xf>
    <xf numFmtId="0" fontId="15" fillId="42" borderId="36" xfId="0" applyFont="1" applyFill="1" applyBorder="1" applyAlignment="1">
      <alignment horizontal="left" vertical="center"/>
    </xf>
    <xf numFmtId="0" fontId="15" fillId="42" borderId="37" xfId="0" applyFont="1" applyFill="1" applyBorder="1" applyAlignment="1">
      <alignment horizontal="left" vertical="center" wrapText="1"/>
    </xf>
    <xf numFmtId="0" fontId="24" fillId="34" borderId="0" xfId="0" applyFont="1" applyFill="1" applyBorder="1" applyAlignment="1" applyProtection="1">
      <alignment horizontal="center"/>
      <protection locked="0"/>
    </xf>
    <xf numFmtId="166" fontId="12" fillId="34" borderId="17" xfId="0" applyNumberFormat="1"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Border="1" applyAlignment="1">
      <alignment/>
    </xf>
    <xf numFmtId="0" fontId="0" fillId="0" borderId="0" xfId="0" applyFont="1" applyBorder="1" applyAlignment="1">
      <alignment/>
    </xf>
    <xf numFmtId="0" fontId="15" fillId="0" borderId="37" xfId="0" applyFont="1" applyFill="1" applyBorder="1" applyAlignment="1">
      <alignment horizontal="left" vertical="center" wrapText="1"/>
    </xf>
    <xf numFmtId="0" fontId="15" fillId="0" borderId="38" xfId="0" applyFont="1" applyBorder="1" applyAlignment="1">
      <alignment horizontal="left" vertical="center" wrapText="1"/>
    </xf>
    <xf numFmtId="0" fontId="0" fillId="0" borderId="42" xfId="0" applyFill="1" applyBorder="1" applyAlignment="1">
      <alignment horizontal="left" vertical="center" wrapText="1"/>
    </xf>
    <xf numFmtId="0" fontId="0" fillId="0" borderId="38" xfId="0" applyFill="1" applyBorder="1" applyAlignment="1">
      <alignment horizontal="left"/>
    </xf>
    <xf numFmtId="0" fontId="0" fillId="0" borderId="0" xfId="0" applyFill="1" applyBorder="1" applyAlignment="1">
      <alignment horizontal="left"/>
    </xf>
    <xf numFmtId="0" fontId="0" fillId="0" borderId="43" xfId="0" applyFill="1" applyBorder="1" applyAlignment="1">
      <alignment horizontal="left"/>
    </xf>
    <xf numFmtId="0" fontId="0" fillId="0" borderId="0" xfId="0" applyFill="1" applyAlignment="1">
      <alignment/>
    </xf>
    <xf numFmtId="0" fontId="0" fillId="0" borderId="42" xfId="0" applyFont="1" applyFill="1" applyBorder="1" applyAlignment="1">
      <alignment horizontal="left" vertical="center" wrapText="1"/>
    </xf>
    <xf numFmtId="0" fontId="0" fillId="0" borderId="38" xfId="0" applyFill="1" applyBorder="1" applyAlignment="1">
      <alignment horizontal="left" vertical="center" wrapText="1"/>
    </xf>
    <xf numFmtId="0" fontId="0" fillId="0" borderId="0" xfId="0" applyFill="1" applyBorder="1" applyAlignment="1">
      <alignment vertical="center" wrapText="1"/>
    </xf>
    <xf numFmtId="0" fontId="0" fillId="0" borderId="38" xfId="0" applyFill="1" applyBorder="1" applyAlignment="1">
      <alignment horizontal="left" vertical="center"/>
    </xf>
    <xf numFmtId="0" fontId="0" fillId="0" borderId="43" xfId="0" applyFill="1" applyBorder="1" applyAlignment="1">
      <alignment horizontal="left" vertical="center"/>
    </xf>
    <xf numFmtId="0" fontId="0" fillId="0" borderId="42" xfId="0" applyFill="1" applyBorder="1" applyAlignment="1">
      <alignment/>
    </xf>
    <xf numFmtId="0" fontId="0" fillId="0" borderId="42"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24" fillId="42" borderId="0" xfId="0" applyFont="1" applyFill="1" applyBorder="1" applyAlignment="1">
      <alignment horizontal="left" vertical="center" wrapText="1"/>
    </xf>
    <xf numFmtId="0" fontId="1" fillId="33" borderId="15" xfId="0" applyFont="1" applyFill="1" applyBorder="1" applyAlignment="1">
      <alignment/>
    </xf>
    <xf numFmtId="0" fontId="1" fillId="0" borderId="0" xfId="0" applyFont="1" applyAlignment="1" applyProtection="1">
      <alignment/>
      <protection/>
    </xf>
    <xf numFmtId="0" fontId="4" fillId="34" borderId="0" xfId="0" applyFont="1" applyFill="1" applyAlignment="1">
      <alignment horizontal="right"/>
    </xf>
    <xf numFmtId="0" fontId="24" fillId="34" borderId="0" xfId="0" applyFont="1" applyFill="1" applyBorder="1" applyAlignment="1" applyProtection="1">
      <alignment horizontal="left"/>
      <protection locked="0"/>
    </xf>
    <xf numFmtId="166" fontId="24" fillId="34" borderId="34" xfId="0" applyNumberFormat="1" applyFont="1" applyFill="1" applyBorder="1" applyAlignment="1">
      <alignment horizontal="center"/>
    </xf>
    <xf numFmtId="0" fontId="26" fillId="34" borderId="0" xfId="0" applyFont="1" applyFill="1" applyBorder="1" applyAlignment="1" applyProtection="1">
      <alignment horizontal="right" vertical="center"/>
      <protection hidden="1"/>
    </xf>
    <xf numFmtId="1" fontId="1" fillId="0" borderId="0" xfId="0" applyNumberFormat="1" applyFont="1" applyAlignment="1">
      <alignment horizontal="center"/>
    </xf>
    <xf numFmtId="166" fontId="1" fillId="0" borderId="0" xfId="0" applyNumberFormat="1" applyFont="1" applyAlignment="1">
      <alignment horizontal="center"/>
    </xf>
    <xf numFmtId="0" fontId="4" fillId="0" borderId="0" xfId="0" applyFont="1" applyAlignment="1">
      <alignment/>
    </xf>
    <xf numFmtId="0" fontId="29" fillId="34" borderId="0" xfId="0" applyFont="1" applyFill="1" applyBorder="1" applyAlignment="1">
      <alignment/>
    </xf>
    <xf numFmtId="0" fontId="0" fillId="34" borderId="0" xfId="0" applyFill="1" applyBorder="1" applyAlignment="1">
      <alignment/>
    </xf>
    <xf numFmtId="0" fontId="0" fillId="42" borderId="0" xfId="0" applyFont="1" applyFill="1" applyAlignment="1">
      <alignment/>
    </xf>
    <xf numFmtId="0" fontId="4" fillId="42" borderId="0" xfId="0" applyFont="1" applyFill="1" applyAlignment="1">
      <alignment horizontal="right"/>
    </xf>
    <xf numFmtId="0" fontId="0" fillId="42" borderId="0" xfId="0" applyFill="1" applyAlignment="1">
      <alignment/>
    </xf>
    <xf numFmtId="0" fontId="24" fillId="42" borderId="0" xfId="0" applyFont="1" applyFill="1" applyBorder="1" applyAlignment="1" applyProtection="1">
      <alignment horizontal="left"/>
      <protection locked="0"/>
    </xf>
    <xf numFmtId="0" fontId="3" fillId="42" borderId="0" xfId="0" applyFont="1" applyFill="1" applyBorder="1" applyAlignment="1">
      <alignment horizontal="center"/>
    </xf>
    <xf numFmtId="0" fontId="3" fillId="42" borderId="0" xfId="0" applyFont="1" applyFill="1" applyAlignment="1">
      <alignment/>
    </xf>
    <xf numFmtId="166" fontId="12" fillId="42" borderId="0" xfId="0" applyNumberFormat="1" applyFont="1" applyFill="1" applyBorder="1" applyAlignment="1">
      <alignment horizontal="center" vertical="center"/>
    </xf>
    <xf numFmtId="0" fontId="0" fillId="42" borderId="0" xfId="0" applyFont="1" applyFill="1" applyAlignment="1">
      <alignment vertical="center"/>
    </xf>
    <xf numFmtId="0" fontId="6" fillId="42" borderId="0" xfId="0" applyFont="1" applyFill="1" applyAlignment="1">
      <alignment/>
    </xf>
    <xf numFmtId="0" fontId="10" fillId="42" borderId="0" xfId="0" applyFont="1" applyFill="1" applyAlignment="1">
      <alignment/>
    </xf>
    <xf numFmtId="0" fontId="6" fillId="42" borderId="0" xfId="0" applyFont="1" applyFill="1" applyBorder="1" applyAlignment="1">
      <alignment/>
    </xf>
    <xf numFmtId="0" fontId="10" fillId="42" borderId="0" xfId="0" applyFont="1" applyFill="1" applyBorder="1" applyAlignment="1">
      <alignment/>
    </xf>
    <xf numFmtId="0" fontId="0" fillId="42" borderId="0" xfId="0" applyFill="1" applyBorder="1" applyAlignment="1">
      <alignment/>
    </xf>
    <xf numFmtId="0" fontId="0" fillId="42" borderId="0" xfId="0" applyFont="1" applyFill="1" applyBorder="1" applyAlignment="1">
      <alignment/>
    </xf>
    <xf numFmtId="0" fontId="0" fillId="0" borderId="0" xfId="0" applyFont="1" applyAlignment="1" applyProtection="1">
      <alignment vertical="center"/>
      <protection locked="0"/>
    </xf>
    <xf numFmtId="0" fontId="31" fillId="0" borderId="0" xfId="0" applyFont="1" applyAlignment="1">
      <alignment/>
    </xf>
    <xf numFmtId="0" fontId="32" fillId="0" borderId="0" xfId="0" applyFont="1" applyAlignment="1">
      <alignment/>
    </xf>
    <xf numFmtId="0" fontId="33" fillId="0" borderId="0" xfId="0" applyFont="1" applyAlignment="1" applyProtection="1">
      <alignment vertical="center"/>
      <protection locked="0"/>
    </xf>
    <xf numFmtId="0" fontId="14" fillId="0" borderId="0" xfId="0" applyFont="1" applyAlignment="1">
      <alignment horizontal="left"/>
    </xf>
    <xf numFmtId="0" fontId="33" fillId="0" borderId="0" xfId="0" applyFont="1" applyAlignment="1">
      <alignment/>
    </xf>
    <xf numFmtId="0" fontId="14" fillId="0" borderId="0" xfId="0" applyFont="1" applyAlignment="1">
      <alignment/>
    </xf>
    <xf numFmtId="0" fontId="33" fillId="0" borderId="0" xfId="0" applyFont="1" applyAlignment="1" applyProtection="1">
      <alignment/>
      <protection locked="0"/>
    </xf>
    <xf numFmtId="0" fontId="14" fillId="0" borderId="0" xfId="0" applyFont="1" applyAlignment="1">
      <alignment vertical="center"/>
    </xf>
    <xf numFmtId="0" fontId="24" fillId="0" borderId="0" xfId="0" applyFont="1" applyAlignment="1">
      <alignment/>
    </xf>
    <xf numFmtId="0" fontId="36" fillId="0" borderId="0" xfId="0" applyFont="1" applyAlignment="1" applyProtection="1">
      <alignment/>
      <protection locked="0"/>
    </xf>
    <xf numFmtId="0" fontId="35" fillId="0" borderId="0" xfId="0" applyFont="1" applyAlignment="1" applyProtection="1">
      <alignment/>
      <protection locked="0"/>
    </xf>
    <xf numFmtId="0" fontId="36" fillId="0" borderId="0" xfId="0" applyFont="1" applyAlignment="1">
      <alignment/>
    </xf>
    <xf numFmtId="0" fontId="36" fillId="42" borderId="0" xfId="0" applyFont="1" applyFill="1" applyAlignment="1">
      <alignment/>
    </xf>
    <xf numFmtId="0" fontId="36" fillId="42" borderId="0" xfId="0" applyFont="1" applyFill="1" applyAlignment="1">
      <alignment vertical="center"/>
    </xf>
    <xf numFmtId="0" fontId="36" fillId="0" borderId="0" xfId="0" applyFont="1" applyFill="1" applyAlignment="1">
      <alignment vertical="center"/>
    </xf>
    <xf numFmtId="0" fontId="36" fillId="0" borderId="0" xfId="0" applyFont="1" applyAlignment="1">
      <alignment vertical="center"/>
    </xf>
    <xf numFmtId="0" fontId="36" fillId="0" borderId="0" xfId="0" applyFont="1" applyAlignment="1">
      <alignment/>
    </xf>
    <xf numFmtId="0" fontId="36" fillId="0" borderId="0" xfId="0" applyFont="1" applyAlignment="1" applyProtection="1">
      <alignment vertical="center"/>
      <protection locked="0"/>
    </xf>
    <xf numFmtId="0" fontId="36" fillId="0" borderId="0" xfId="0" applyFont="1" applyFill="1" applyAlignment="1">
      <alignment/>
    </xf>
    <xf numFmtId="0" fontId="36" fillId="42" borderId="0" xfId="0" applyFont="1" applyFill="1" applyBorder="1" applyAlignment="1">
      <alignment/>
    </xf>
    <xf numFmtId="0" fontId="36" fillId="0" borderId="0" xfId="0" applyFont="1" applyFill="1" applyBorder="1" applyAlignment="1">
      <alignment/>
    </xf>
    <xf numFmtId="0" fontId="36" fillId="0" borderId="0" xfId="0" applyFont="1" applyBorder="1" applyAlignment="1">
      <alignment/>
    </xf>
    <xf numFmtId="0" fontId="36" fillId="0" borderId="0" xfId="0" applyFont="1" applyAlignment="1">
      <alignment horizontal="left"/>
    </xf>
    <xf numFmtId="0" fontId="35" fillId="0" borderId="0" xfId="0" applyFont="1" applyAlignment="1" applyProtection="1">
      <alignment vertical="center"/>
      <protection locked="0"/>
    </xf>
    <xf numFmtId="0" fontId="37" fillId="0" borderId="0" xfId="0" applyFont="1" applyAlignment="1">
      <alignment/>
    </xf>
    <xf numFmtId="0" fontId="0" fillId="43" borderId="0" xfId="0" applyFont="1" applyFill="1" applyAlignment="1">
      <alignment/>
    </xf>
    <xf numFmtId="0" fontId="38" fillId="43" borderId="0" xfId="0" applyFont="1" applyFill="1" applyAlignment="1">
      <alignment/>
    </xf>
    <xf numFmtId="0" fontId="39" fillId="0" borderId="0" xfId="0" applyFont="1" applyAlignment="1">
      <alignment/>
    </xf>
    <xf numFmtId="0" fontId="4" fillId="42" borderId="0" xfId="0" applyFont="1" applyFill="1" applyBorder="1" applyAlignment="1">
      <alignment horizontal="center" vertical="center"/>
    </xf>
    <xf numFmtId="0" fontId="36" fillId="0" borderId="0" xfId="0" applyFont="1" applyAlignment="1">
      <alignment/>
    </xf>
    <xf numFmtId="0" fontId="27" fillId="34" borderId="0" xfId="0" applyFont="1" applyFill="1" applyBorder="1" applyAlignment="1" applyProtection="1">
      <alignment horizontal="left" vertical="center" wrapText="1"/>
      <protection locked="0"/>
    </xf>
    <xf numFmtId="0" fontId="3" fillId="34" borderId="0" xfId="0" applyFont="1" applyFill="1" applyBorder="1" applyAlignment="1" applyProtection="1">
      <alignment horizontal="left" vertical="top" wrapText="1"/>
      <protection locked="0"/>
    </xf>
    <xf numFmtId="0" fontId="4" fillId="34" borderId="17" xfId="0" applyFont="1" applyFill="1" applyBorder="1" applyAlignment="1">
      <alignment horizontal="center" vertical="center"/>
    </xf>
    <xf numFmtId="0" fontId="4" fillId="34" borderId="44" xfId="0" applyFont="1" applyFill="1" applyBorder="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0" fillId="42" borderId="45" xfId="0" applyFill="1" applyBorder="1" applyAlignment="1">
      <alignment vertical="top"/>
    </xf>
    <xf numFmtId="0" fontId="0" fillId="0" borderId="46" xfId="0" applyBorder="1" applyAlignment="1">
      <alignment vertical="top"/>
    </xf>
    <xf numFmtId="0" fontId="0" fillId="0" borderId="47" xfId="0" applyBorder="1" applyAlignment="1">
      <alignment vertical="top"/>
    </xf>
    <xf numFmtId="0" fontId="0" fillId="0" borderId="48" xfId="0" applyBorder="1" applyAlignment="1">
      <alignment vertical="top"/>
    </xf>
    <xf numFmtId="0" fontId="0" fillId="0" borderId="49" xfId="0" applyBorder="1" applyAlignment="1">
      <alignment vertical="top"/>
    </xf>
    <xf numFmtId="0" fontId="0" fillId="0" borderId="50" xfId="0" applyBorder="1" applyAlignment="1">
      <alignment vertical="top"/>
    </xf>
    <xf numFmtId="0" fontId="0" fillId="40" borderId="15" xfId="0" applyFill="1" applyBorder="1" applyAlignment="1">
      <alignment vertical="center" wrapText="1"/>
    </xf>
    <xf numFmtId="0" fontId="25" fillId="0" borderId="15" xfId="0" applyFont="1" applyFill="1" applyBorder="1" applyAlignment="1">
      <alignment horizontal="left"/>
    </xf>
    <xf numFmtId="0" fontId="0" fillId="33" borderId="15" xfId="0" applyFill="1" applyBorder="1" applyAlignment="1">
      <alignment horizontal="left" vertical="center" wrapText="1"/>
    </xf>
    <xf numFmtId="0" fontId="0" fillId="33" borderId="51" xfId="0" applyFill="1" applyBorder="1" applyAlignment="1">
      <alignment horizontal="left" vertical="center" wrapText="1"/>
    </xf>
    <xf numFmtId="0" fontId="0" fillId="33" borderId="39" xfId="0" applyFill="1" applyBorder="1" applyAlignment="1">
      <alignment horizontal="left" vertical="center" wrapText="1"/>
    </xf>
    <xf numFmtId="0" fontId="0" fillId="33" borderId="40" xfId="0" applyFill="1" applyBorder="1" applyAlignment="1">
      <alignment horizontal="left" vertical="center" wrapText="1"/>
    </xf>
    <xf numFmtId="0" fontId="0" fillId="33" borderId="51" xfId="0" applyFill="1" applyBorder="1" applyAlignment="1">
      <alignment horizontal="left"/>
    </xf>
    <xf numFmtId="0" fontId="0" fillId="33" borderId="39" xfId="0" applyFill="1" applyBorder="1" applyAlignment="1">
      <alignment horizontal="left"/>
    </xf>
    <xf numFmtId="0" fontId="0" fillId="33" borderId="40" xfId="0" applyFill="1" applyBorder="1" applyAlignment="1">
      <alignment horizontal="left"/>
    </xf>
    <xf numFmtId="0" fontId="0" fillId="36" borderId="37" xfId="0" applyFill="1" applyBorder="1" applyAlignment="1">
      <alignment horizontal="left" vertical="center" wrapText="1"/>
    </xf>
    <xf numFmtId="0" fontId="0" fillId="36" borderId="36" xfId="0" applyFill="1" applyBorder="1" applyAlignment="1">
      <alignment horizontal="left" vertical="center" wrapText="1"/>
    </xf>
    <xf numFmtId="0" fontId="0" fillId="36" borderId="52" xfId="0" applyFill="1" applyBorder="1" applyAlignment="1">
      <alignment horizontal="left" vertical="center" wrapText="1"/>
    </xf>
    <xf numFmtId="0" fontId="0" fillId="0" borderId="36" xfId="0" applyBorder="1" applyAlignment="1">
      <alignment/>
    </xf>
    <xf numFmtId="0" fontId="0" fillId="0" borderId="52" xfId="0" applyBorder="1" applyAlignment="1">
      <alignment/>
    </xf>
    <xf numFmtId="0" fontId="0" fillId="35" borderId="15" xfId="0" applyFill="1" applyBorder="1" applyAlignment="1">
      <alignment vertical="center" wrapText="1"/>
    </xf>
    <xf numFmtId="0" fontId="0" fillId="41" borderId="31" xfId="0" applyFont="1" applyFill="1" applyBorder="1" applyAlignment="1">
      <alignment horizontal="left" vertical="center" wrapText="1"/>
    </xf>
    <xf numFmtId="0" fontId="0" fillId="0" borderId="42" xfId="0" applyBorder="1" applyAlignment="1">
      <alignment horizontal="left" vertical="center" wrapText="1"/>
    </xf>
    <xf numFmtId="0" fontId="0" fillId="0" borderId="32" xfId="0" applyBorder="1" applyAlignment="1">
      <alignment horizontal="left" vertical="center" wrapText="1"/>
    </xf>
    <xf numFmtId="0" fontId="0" fillId="34" borderId="15" xfId="0" applyFill="1" applyBorder="1" applyAlignment="1">
      <alignment horizontal="left" vertical="center" wrapText="1"/>
    </xf>
    <xf numFmtId="0" fontId="0" fillId="34" borderId="51" xfId="0" applyFill="1" applyBorder="1" applyAlignment="1">
      <alignment horizontal="left"/>
    </xf>
    <xf numFmtId="0" fontId="0" fillId="34" borderId="39" xfId="0" applyFill="1" applyBorder="1" applyAlignment="1">
      <alignment horizontal="left"/>
    </xf>
    <xf numFmtId="0" fontId="0" fillId="34" borderId="40" xfId="0" applyFill="1" applyBorder="1" applyAlignment="1">
      <alignment horizontal="left"/>
    </xf>
    <xf numFmtId="0" fontId="0" fillId="40" borderId="31" xfId="0" applyFont="1" applyFill="1" applyBorder="1" applyAlignment="1">
      <alignment horizontal="left" vertical="center" wrapText="1"/>
    </xf>
    <xf numFmtId="0" fontId="0" fillId="40" borderId="42" xfId="0" applyFont="1" applyFill="1" applyBorder="1" applyAlignment="1">
      <alignment horizontal="left" vertical="center" wrapText="1"/>
    </xf>
    <xf numFmtId="0" fontId="0" fillId="40" borderId="32" xfId="0" applyFont="1" applyFill="1" applyBorder="1" applyAlignment="1">
      <alignment horizontal="left" vertical="center" wrapText="1"/>
    </xf>
    <xf numFmtId="0" fontId="0" fillId="40" borderId="31" xfId="0" applyFill="1" applyBorder="1" applyAlignment="1">
      <alignment horizontal="left" vertical="center" wrapText="1"/>
    </xf>
    <xf numFmtId="0" fontId="0" fillId="40" borderId="42" xfId="0" applyFill="1" applyBorder="1" applyAlignment="1">
      <alignment horizontal="left" vertical="center" wrapText="1"/>
    </xf>
    <xf numFmtId="0" fontId="0" fillId="40" borderId="32" xfId="0" applyFill="1" applyBorder="1" applyAlignment="1">
      <alignment horizontal="left" vertical="center" wrapText="1"/>
    </xf>
    <xf numFmtId="0" fontId="0" fillId="40" borderId="51" xfId="0" applyFill="1" applyBorder="1" applyAlignment="1">
      <alignment horizontal="left"/>
    </xf>
    <xf numFmtId="0" fontId="0" fillId="40" borderId="39" xfId="0" applyFill="1" applyBorder="1" applyAlignment="1">
      <alignment horizontal="left"/>
    </xf>
    <xf numFmtId="0" fontId="0" fillId="40" borderId="40" xfId="0" applyFill="1" applyBorder="1" applyAlignment="1">
      <alignment horizontal="left"/>
    </xf>
    <xf numFmtId="0" fontId="0" fillId="39" borderId="31" xfId="0" applyFill="1" applyBorder="1" applyAlignment="1">
      <alignment horizontal="left" vertical="center" wrapText="1"/>
    </xf>
    <xf numFmtId="0" fontId="0" fillId="39" borderId="42" xfId="0" applyFill="1" applyBorder="1" applyAlignment="1">
      <alignment horizontal="left" vertical="center" wrapText="1"/>
    </xf>
    <xf numFmtId="0" fontId="0" fillId="39" borderId="32" xfId="0" applyFill="1" applyBorder="1" applyAlignment="1">
      <alignment horizontal="left" vertical="center" wrapText="1"/>
    </xf>
    <xf numFmtId="0" fontId="0" fillId="37" borderId="31" xfId="0" applyFill="1" applyBorder="1" applyAlignment="1">
      <alignment horizontal="left" vertical="center" wrapText="1"/>
    </xf>
    <xf numFmtId="0" fontId="0" fillId="37" borderId="31" xfId="0" applyFont="1" applyFill="1" applyBorder="1" applyAlignment="1">
      <alignment horizontal="left" vertical="center" wrapText="1"/>
    </xf>
    <xf numFmtId="0" fontId="0" fillId="34" borderId="31" xfId="0" applyFill="1" applyBorder="1" applyAlignment="1">
      <alignment horizontal="left" vertical="center" wrapText="1"/>
    </xf>
    <xf numFmtId="0" fontId="0" fillId="34" borderId="42" xfId="0" applyFill="1" applyBorder="1" applyAlignment="1">
      <alignment horizontal="left" vertical="center" wrapText="1"/>
    </xf>
    <xf numFmtId="0" fontId="0" fillId="34" borderId="32" xfId="0" applyFill="1" applyBorder="1" applyAlignment="1">
      <alignment horizontal="left" vertical="center" wrapText="1"/>
    </xf>
    <xf numFmtId="0" fontId="0" fillId="34" borderId="31"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3" borderId="31" xfId="0" applyFont="1" applyFill="1" applyBorder="1" applyAlignment="1">
      <alignment horizontal="left" vertical="center" wrapText="1"/>
    </xf>
    <xf numFmtId="0" fontId="0" fillId="0" borderId="42" xfId="0" applyBorder="1" applyAlignment="1">
      <alignment/>
    </xf>
    <xf numFmtId="0" fontId="0" fillId="0" borderId="32" xfId="0" applyBorder="1" applyAlignment="1">
      <alignment/>
    </xf>
    <xf numFmtId="0" fontId="0" fillId="35" borderId="31" xfId="0" applyFont="1" applyFill="1" applyBorder="1" applyAlignment="1">
      <alignment horizontal="left" vertical="center" wrapText="1"/>
    </xf>
    <xf numFmtId="0" fontId="0" fillId="35" borderId="42" xfId="0" applyFont="1" applyFill="1" applyBorder="1" applyAlignment="1">
      <alignment horizontal="left" vertical="center" wrapText="1"/>
    </xf>
    <xf numFmtId="0" fontId="0" fillId="35" borderId="31" xfId="0" applyFill="1" applyBorder="1" applyAlignment="1">
      <alignment horizontal="left" vertical="center" wrapText="1"/>
    </xf>
    <xf numFmtId="0" fontId="0" fillId="35" borderId="42" xfId="0" applyFill="1" applyBorder="1" applyAlignment="1">
      <alignment horizontal="left" vertical="center" wrapText="1"/>
    </xf>
    <xf numFmtId="0" fontId="0" fillId="36" borderId="31" xfId="0" applyFont="1" applyFill="1" applyBorder="1" applyAlignment="1">
      <alignment horizontal="left" vertical="center"/>
    </xf>
    <xf numFmtId="0" fontId="0" fillId="36" borderId="42" xfId="0" applyFont="1" applyFill="1" applyBorder="1" applyAlignment="1">
      <alignment horizontal="left" vertical="center"/>
    </xf>
    <xf numFmtId="0" fontId="0" fillId="36" borderId="32" xfId="0" applyFont="1" applyFill="1" applyBorder="1" applyAlignment="1">
      <alignment horizontal="left" vertical="center"/>
    </xf>
    <xf numFmtId="0" fontId="0" fillId="36" borderId="31" xfId="0" applyFill="1" applyBorder="1" applyAlignment="1">
      <alignment horizontal="left" vertical="center" wrapText="1"/>
    </xf>
    <xf numFmtId="0" fontId="0" fillId="36" borderId="42" xfId="0" applyFill="1" applyBorder="1" applyAlignment="1">
      <alignment horizontal="left" vertical="center" wrapText="1"/>
    </xf>
    <xf numFmtId="0" fontId="0" fillId="36" borderId="32" xfId="0" applyFill="1" applyBorder="1" applyAlignment="1">
      <alignment horizontal="left" vertical="center" wrapText="1"/>
    </xf>
    <xf numFmtId="0" fontId="0" fillId="0" borderId="31" xfId="0" applyBorder="1" applyAlignment="1">
      <alignment horizontal="left" vertical="center" wrapText="1"/>
    </xf>
    <xf numFmtId="0" fontId="0" fillId="0" borderId="15" xfId="0" applyFill="1" applyBorder="1" applyAlignment="1">
      <alignment horizontal="left" vertical="center" wrapText="1"/>
    </xf>
    <xf numFmtId="0" fontId="0" fillId="0" borderId="51" xfId="0" applyFill="1" applyBorder="1" applyAlignment="1">
      <alignment horizontal="left"/>
    </xf>
    <xf numFmtId="0" fontId="0" fillId="0" borderId="39" xfId="0" applyFill="1" applyBorder="1" applyAlignment="1">
      <alignment horizontal="left"/>
    </xf>
    <xf numFmtId="0" fontId="0" fillId="0" borderId="40" xfId="0" applyFill="1" applyBorder="1" applyAlignment="1">
      <alignment horizontal="left"/>
    </xf>
    <xf numFmtId="0" fontId="0" fillId="41" borderId="15" xfId="0" applyFill="1" applyBorder="1" applyAlignment="1">
      <alignment horizontal="left" vertical="center" wrapText="1"/>
    </xf>
    <xf numFmtId="0" fontId="0" fillId="41" borderId="51" xfId="0" applyFill="1" applyBorder="1" applyAlignment="1">
      <alignment horizontal="left"/>
    </xf>
    <xf numFmtId="0" fontId="0" fillId="41" borderId="39" xfId="0" applyFill="1" applyBorder="1" applyAlignment="1">
      <alignment horizontal="left"/>
    </xf>
    <xf numFmtId="0" fontId="0" fillId="41" borderId="40" xfId="0" applyFill="1" applyBorder="1" applyAlignment="1">
      <alignment horizontal="left"/>
    </xf>
    <xf numFmtId="0" fontId="0" fillId="41" borderId="31" xfId="0" applyFill="1" applyBorder="1" applyAlignment="1">
      <alignment horizontal="left" vertical="center" wrapText="1"/>
    </xf>
    <xf numFmtId="0" fontId="0" fillId="39" borderId="31" xfId="0" applyFont="1" applyFill="1" applyBorder="1" applyAlignment="1">
      <alignment horizontal="left" vertical="center" wrapText="1"/>
    </xf>
    <xf numFmtId="0" fontId="0" fillId="39" borderId="42" xfId="0" applyFont="1" applyFill="1" applyBorder="1" applyAlignment="1">
      <alignment horizontal="left" vertical="center" wrapText="1"/>
    </xf>
    <xf numFmtId="0" fontId="0" fillId="39" borderId="32" xfId="0" applyFont="1" applyFill="1" applyBorder="1" applyAlignment="1">
      <alignment horizontal="left" vertical="center" wrapText="1"/>
    </xf>
    <xf numFmtId="0" fontId="0" fillId="38" borderId="31" xfId="0" applyFont="1" applyFill="1" applyBorder="1" applyAlignment="1">
      <alignment horizontal="left" vertical="center" wrapText="1"/>
    </xf>
    <xf numFmtId="0" fontId="0" fillId="38" borderId="31" xfId="0" applyFill="1" applyBorder="1" applyAlignment="1">
      <alignment horizontal="left" vertical="center" wrapText="1"/>
    </xf>
    <xf numFmtId="0" fontId="0" fillId="37" borderId="15" xfId="0" applyFill="1" applyBorder="1" applyAlignment="1">
      <alignment horizontal="left" vertical="center" wrapText="1"/>
    </xf>
    <xf numFmtId="0" fontId="0" fillId="39" borderId="15" xfId="0" applyFill="1" applyBorder="1" applyAlignment="1">
      <alignment horizontal="left" vertical="center" wrapText="1"/>
    </xf>
    <xf numFmtId="0" fontId="0" fillId="37" borderId="51" xfId="0" applyFill="1" applyBorder="1" applyAlignment="1">
      <alignment horizontal="left"/>
    </xf>
    <xf numFmtId="0" fontId="0" fillId="37" borderId="39" xfId="0" applyFill="1" applyBorder="1" applyAlignment="1">
      <alignment horizontal="left"/>
    </xf>
    <xf numFmtId="0" fontId="0" fillId="37" borderId="40" xfId="0" applyFill="1" applyBorder="1" applyAlignment="1">
      <alignment horizontal="left"/>
    </xf>
    <xf numFmtId="0" fontId="0" fillId="38" borderId="15" xfId="0" applyFill="1" applyBorder="1" applyAlignment="1">
      <alignment horizontal="left" vertical="center" wrapText="1"/>
    </xf>
    <xf numFmtId="0" fontId="0" fillId="38" borderId="51" xfId="0" applyFill="1" applyBorder="1" applyAlignment="1">
      <alignment horizontal="left"/>
    </xf>
    <xf numFmtId="0" fontId="0" fillId="38" borderId="39" xfId="0" applyFill="1" applyBorder="1" applyAlignment="1">
      <alignment horizontal="left"/>
    </xf>
    <xf numFmtId="0" fontId="0" fillId="38" borderId="40" xfId="0" applyFill="1" applyBorder="1" applyAlignment="1">
      <alignment horizontal="left"/>
    </xf>
    <xf numFmtId="0" fontId="0" fillId="39" borderId="41" xfId="0" applyFill="1" applyBorder="1" applyAlignment="1">
      <alignment vertical="center" wrapText="1"/>
    </xf>
    <xf numFmtId="0" fontId="0" fillId="39" borderId="34" xfId="0" applyFill="1" applyBorder="1" applyAlignment="1">
      <alignment vertical="center" wrapText="1"/>
    </xf>
    <xf numFmtId="0" fontId="0" fillId="39" borderId="53" xfId="0" applyFill="1" applyBorder="1" applyAlignment="1">
      <alignment vertical="center" wrapText="1"/>
    </xf>
    <xf numFmtId="0" fontId="0" fillId="39" borderId="15" xfId="0" applyFill="1" applyBorder="1" applyAlignment="1">
      <alignment vertical="center" wrapText="1"/>
    </xf>
    <xf numFmtId="0" fontId="0" fillId="39" borderId="41" xfId="0" applyFill="1" applyBorder="1" applyAlignment="1">
      <alignment horizontal="left" vertical="center"/>
    </xf>
    <xf numFmtId="0" fontId="0" fillId="39" borderId="34" xfId="0" applyFill="1" applyBorder="1" applyAlignment="1">
      <alignment horizontal="left" vertical="center"/>
    </xf>
    <xf numFmtId="0" fontId="0" fillId="39" borderId="53" xfId="0" applyFill="1" applyBorder="1" applyAlignment="1">
      <alignment horizontal="left" vertical="center"/>
    </xf>
    <xf numFmtId="0" fontId="0" fillId="35" borderId="51"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6" borderId="51" xfId="0" applyFill="1" applyBorder="1" applyAlignment="1">
      <alignment horizontal="left"/>
    </xf>
    <xf numFmtId="0" fontId="0" fillId="36" borderId="39" xfId="0" applyFill="1" applyBorder="1" applyAlignment="1">
      <alignment horizontal="left"/>
    </xf>
    <xf numFmtId="0" fontId="0" fillId="36" borderId="40" xfId="0" applyFill="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RADAR GREEN IT</a:t>
            </a:r>
          </a:p>
        </c:rich>
      </c:tx>
      <c:layout>
        <c:manualLayout>
          <c:xMode val="factor"/>
          <c:yMode val="factor"/>
          <c:x val="0.0035"/>
          <c:y val="0"/>
        </c:manualLayout>
      </c:layout>
      <c:spPr>
        <a:noFill/>
        <a:ln>
          <a:noFill/>
        </a:ln>
      </c:spPr>
    </c:title>
    <c:plotArea>
      <c:layout>
        <c:manualLayout>
          <c:xMode val="edge"/>
          <c:yMode val="edge"/>
          <c:x val="0.37575"/>
          <c:y val="0.3215"/>
          <c:w val="0.2425"/>
          <c:h val="0.4697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DonnéesSoc!$X$4:$X$12</c:f>
              <c:strCache>
                <c:ptCount val="9"/>
                <c:pt idx="0">
                  <c:v>Cadre de référence</c:v>
                </c:pt>
                <c:pt idx="1">
                  <c:v>Gouvernance</c:v>
                </c:pt>
                <c:pt idx="2">
                  <c:v>Usages et Comportements</c:v>
                </c:pt>
                <c:pt idx="3">
                  <c:v>Social et sociétal</c:v>
                </c:pt>
                <c:pt idx="4">
                  <c:v>Achats IT </c:v>
                </c:pt>
                <c:pt idx="5">
                  <c:v>Projets et Applications</c:v>
                </c:pt>
                <c:pt idx="6">
                  <c:v>Matériels et Infrastructures</c:v>
                </c:pt>
                <c:pt idx="7">
                  <c:v>Impressions &amp; Consommables</c:v>
                </c:pt>
                <c:pt idx="8">
                  <c:v>Recyclage</c:v>
                </c:pt>
              </c:strCache>
            </c:strRef>
          </c:cat>
          <c:val>
            <c:numRef>
              <c:f>DonnéesSoc!$Y$4:$Y$12</c:f>
              <c:numCache>
                <c:ptCount val="9"/>
                <c:pt idx="0">
                  <c:v>0</c:v>
                </c:pt>
                <c:pt idx="1">
                  <c:v>0</c:v>
                </c:pt>
                <c:pt idx="2">
                  <c:v>0</c:v>
                </c:pt>
                <c:pt idx="3">
                  <c:v>0</c:v>
                </c:pt>
                <c:pt idx="4">
                  <c:v>0</c:v>
                </c:pt>
                <c:pt idx="5">
                  <c:v>0</c:v>
                </c:pt>
                <c:pt idx="6">
                  <c:v>0</c:v>
                </c:pt>
                <c:pt idx="7">
                  <c:v>0</c:v>
                </c:pt>
                <c:pt idx="8">
                  <c:v>0</c:v>
                </c:pt>
              </c:numCache>
            </c:numRef>
          </c:val>
        </c:ser>
        <c:axId val="47168388"/>
        <c:axId val="21862309"/>
      </c:radarChart>
      <c:catAx>
        <c:axId val="4716838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1862309"/>
        <c:crosses val="autoZero"/>
        <c:auto val="0"/>
        <c:lblOffset val="100"/>
        <c:tickLblSkip val="1"/>
        <c:noMultiLvlLbl val="0"/>
      </c:catAx>
      <c:valAx>
        <c:axId val="21862309"/>
        <c:scaling>
          <c:orientation val="minMax"/>
          <c:max val="4"/>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7168388"/>
        <c:crossesAt val="1"/>
        <c:crossBetween val="between"/>
        <c:dispUnits/>
        <c:majorUnit val="2"/>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RADAR GREEN IT</a:t>
            </a:r>
          </a:p>
        </c:rich>
      </c:tx>
      <c:layout>
        <c:manualLayout>
          <c:xMode val="factor"/>
          <c:yMode val="factor"/>
          <c:x val="0.0035"/>
          <c:y val="0"/>
        </c:manualLayout>
      </c:layout>
      <c:spPr>
        <a:noFill/>
        <a:ln>
          <a:noFill/>
        </a:ln>
      </c:spPr>
    </c:title>
    <c:plotArea>
      <c:layout>
        <c:manualLayout>
          <c:xMode val="edge"/>
          <c:yMode val="edge"/>
          <c:x val="0.37575"/>
          <c:y val="0.3215"/>
          <c:w val="0.2425"/>
          <c:h val="0.4697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DonnéesSoc!$X$4:$X$12</c:f>
              <c:strCache>
                <c:ptCount val="9"/>
                <c:pt idx="0">
                  <c:v>Cadre de référence</c:v>
                </c:pt>
                <c:pt idx="1">
                  <c:v>Gouvernance</c:v>
                </c:pt>
                <c:pt idx="2">
                  <c:v>Usages et Comportements</c:v>
                </c:pt>
                <c:pt idx="3">
                  <c:v>Social et sociétal</c:v>
                </c:pt>
                <c:pt idx="4">
                  <c:v>Achats IT </c:v>
                </c:pt>
                <c:pt idx="5">
                  <c:v>Projets et Applications</c:v>
                </c:pt>
                <c:pt idx="6">
                  <c:v>Matériels et Infrastructures</c:v>
                </c:pt>
                <c:pt idx="7">
                  <c:v>Impressions &amp; Consommables</c:v>
                </c:pt>
                <c:pt idx="8">
                  <c:v>Recyclage</c:v>
                </c:pt>
              </c:strCache>
            </c:strRef>
          </c:cat>
          <c:val>
            <c:numRef>
              <c:f>DonnéesSoc!$Y$4:$Y$12</c:f>
              <c:numCache>
                <c:ptCount val="9"/>
                <c:pt idx="0">
                  <c:v>0</c:v>
                </c:pt>
                <c:pt idx="1">
                  <c:v>0</c:v>
                </c:pt>
                <c:pt idx="2">
                  <c:v>0</c:v>
                </c:pt>
                <c:pt idx="3">
                  <c:v>0</c:v>
                </c:pt>
                <c:pt idx="4">
                  <c:v>0</c:v>
                </c:pt>
                <c:pt idx="5">
                  <c:v>0</c:v>
                </c:pt>
                <c:pt idx="6">
                  <c:v>0</c:v>
                </c:pt>
                <c:pt idx="7">
                  <c:v>0</c:v>
                </c:pt>
                <c:pt idx="8">
                  <c:v>0</c:v>
                </c:pt>
              </c:numCache>
            </c:numRef>
          </c:val>
        </c:ser>
        <c:axId val="62543054"/>
        <c:axId val="26016575"/>
      </c:radarChart>
      <c:catAx>
        <c:axId val="625430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6016575"/>
        <c:crosses val="autoZero"/>
        <c:auto val="0"/>
        <c:lblOffset val="100"/>
        <c:tickLblSkip val="1"/>
        <c:noMultiLvlLbl val="0"/>
      </c:catAx>
      <c:valAx>
        <c:axId val="26016575"/>
        <c:scaling>
          <c:orientation val="minMax"/>
          <c:max val="4"/>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2543054"/>
        <c:crossesAt val="1"/>
        <c:crossBetween val="between"/>
        <c:dispUnits/>
        <c:majorUnit val="2"/>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RADAR GREEN IT</a:t>
            </a:r>
          </a:p>
        </c:rich>
      </c:tx>
      <c:layout>
        <c:manualLayout>
          <c:xMode val="factor"/>
          <c:yMode val="factor"/>
          <c:x val="0.0035"/>
          <c:y val="0"/>
        </c:manualLayout>
      </c:layout>
      <c:spPr>
        <a:noFill/>
        <a:ln>
          <a:noFill/>
        </a:ln>
      </c:spPr>
    </c:title>
    <c:plotArea>
      <c:layout>
        <c:manualLayout>
          <c:xMode val="edge"/>
          <c:yMode val="edge"/>
          <c:x val="0.37725"/>
          <c:y val="0.32275"/>
          <c:w val="0.242"/>
          <c:h val="0.468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DonnéesSoc!$X$4:$X$12</c:f>
              <c:strCache>
                <c:ptCount val="9"/>
                <c:pt idx="0">
                  <c:v>Cadre de référence</c:v>
                </c:pt>
                <c:pt idx="1">
                  <c:v>Gouvernance</c:v>
                </c:pt>
                <c:pt idx="2">
                  <c:v>Usages et Comportements</c:v>
                </c:pt>
                <c:pt idx="3">
                  <c:v>Social et sociétal</c:v>
                </c:pt>
                <c:pt idx="4">
                  <c:v>Achats IT </c:v>
                </c:pt>
                <c:pt idx="5">
                  <c:v>Projets et Applications</c:v>
                </c:pt>
                <c:pt idx="6">
                  <c:v>Matériels et Infrastructures</c:v>
                </c:pt>
                <c:pt idx="7">
                  <c:v>Impressions &amp; Consommables</c:v>
                </c:pt>
                <c:pt idx="8">
                  <c:v>Recyclage</c:v>
                </c:pt>
              </c:strCache>
            </c:strRef>
          </c:cat>
          <c:val>
            <c:numRef>
              <c:f>DonnéesSoc!$Y$4:$Y$12</c:f>
              <c:numCache>
                <c:ptCount val="9"/>
                <c:pt idx="0">
                  <c:v>0</c:v>
                </c:pt>
                <c:pt idx="1">
                  <c:v>0</c:v>
                </c:pt>
                <c:pt idx="2">
                  <c:v>0</c:v>
                </c:pt>
                <c:pt idx="3">
                  <c:v>0</c:v>
                </c:pt>
                <c:pt idx="4">
                  <c:v>0</c:v>
                </c:pt>
                <c:pt idx="5">
                  <c:v>0</c:v>
                </c:pt>
                <c:pt idx="6">
                  <c:v>0</c:v>
                </c:pt>
                <c:pt idx="7">
                  <c:v>0</c:v>
                </c:pt>
                <c:pt idx="8">
                  <c:v>0</c:v>
                </c:pt>
              </c:numCache>
            </c:numRef>
          </c:val>
        </c:ser>
        <c:axId val="32822584"/>
        <c:axId val="26967801"/>
      </c:radarChart>
      <c:catAx>
        <c:axId val="3282258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6967801"/>
        <c:crosses val="autoZero"/>
        <c:auto val="0"/>
        <c:lblOffset val="100"/>
        <c:tickLblSkip val="1"/>
        <c:noMultiLvlLbl val="0"/>
      </c:catAx>
      <c:valAx>
        <c:axId val="26967801"/>
        <c:scaling>
          <c:orientation val="minMax"/>
          <c:max val="4"/>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2822584"/>
        <c:crossesAt val="1"/>
        <c:crossBetween val="between"/>
        <c:dispUnits/>
        <c:majorUnit val="2"/>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5"/>
          <c:y val="0.209"/>
          <c:w val="0.34775"/>
          <c:h val="0.582"/>
        </c:manualLayout>
      </c:layout>
      <c:radarChart>
        <c:radarStyle val="filled"/>
        <c:varyColors val="0"/>
        <c:ser>
          <c:idx val="0"/>
          <c:order val="0"/>
          <c:spPr>
            <a:solidFill>
              <a:srgbClr val="FFCC99"/>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 Auto Evaluation'!$B$13:$B$22</c:f>
              <c:strCache/>
            </c:strRef>
          </c:cat>
          <c:val>
            <c:numRef>
              <c:f>'Synthèse Auto Evaluation'!$C$13:$C$22</c:f>
              <c:numCache/>
            </c:numRef>
          </c:val>
        </c:ser>
        <c:axId val="41383618"/>
        <c:axId val="36908243"/>
      </c:radarChart>
      <c:catAx>
        <c:axId val="4138361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6908243"/>
        <c:crosses val="autoZero"/>
        <c:auto val="0"/>
        <c:lblOffset val="100"/>
        <c:tickLblSkip val="1"/>
        <c:noMultiLvlLbl val="0"/>
      </c:catAx>
      <c:valAx>
        <c:axId val="36908243"/>
        <c:scaling>
          <c:orientation val="minMax"/>
          <c:max val="4"/>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1383618"/>
        <c:crossesAt val="1"/>
        <c:crossBetween val="between"/>
        <c:dispUnits/>
        <c:majorUnit val="2"/>
      </c:valAx>
      <c:spPr>
        <a:noFill/>
        <a:ln>
          <a:no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5"/>
          <c:y val="0.209"/>
          <c:w val="0.34775"/>
          <c:h val="0.582"/>
        </c:manualLayout>
      </c:layout>
      <c:radarChart>
        <c:radarStyle val="filled"/>
        <c:varyColors val="0"/>
        <c:ser>
          <c:idx val="0"/>
          <c:order val="0"/>
          <c:spPr>
            <a:solidFill>
              <a:srgbClr val="FFCC99"/>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'Consolidation Multiples'!$B$13:$B$22</c:f>
              <c:strCache/>
            </c:strRef>
          </c:cat>
          <c:val>
            <c:numRef>
              <c:f>'Consolidation Multiples'!$C$13:$C$22</c:f>
              <c:numCache/>
            </c:numRef>
          </c:val>
        </c:ser>
        <c:axId val="63738732"/>
        <c:axId val="36777677"/>
      </c:radarChart>
      <c:catAx>
        <c:axId val="6373873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6777677"/>
        <c:crosses val="autoZero"/>
        <c:auto val="0"/>
        <c:lblOffset val="100"/>
        <c:tickLblSkip val="1"/>
        <c:noMultiLvlLbl val="0"/>
      </c:catAx>
      <c:valAx>
        <c:axId val="36777677"/>
        <c:scaling>
          <c:orientation val="minMax"/>
          <c:max val="4"/>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3738732"/>
        <c:crossesAt val="1"/>
        <c:crossBetween val="between"/>
        <c:dispUnits/>
        <c:majorUnit val="2"/>
      </c:valAx>
      <c:spPr>
        <a:noFill/>
        <a:ln>
          <a:no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075"/>
          <c:y val="0.3295"/>
          <c:w val="0.376"/>
          <c:h val="0.3835"/>
        </c:manualLayout>
      </c:layout>
      <c:radarChart>
        <c:radarStyle val="filled"/>
        <c:varyColors val="0"/>
        <c:ser>
          <c:idx val="0"/>
          <c:order val="0"/>
          <c:spPr>
            <a:solidFill>
              <a:srgbClr val="00FFFF"/>
            </a:solidFill>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DonnéesSoc!$M$3:$V$3</c:f>
              <c:strCache/>
            </c:strRef>
          </c:cat>
          <c:val>
            <c:numRef>
              <c:f>DonnéesSoc!$M$6:$V$6</c:f>
              <c:numCache/>
            </c:numRef>
          </c:val>
        </c:ser>
        <c:axId val="62563638"/>
        <c:axId val="26201831"/>
      </c:radarChart>
      <c:catAx>
        <c:axId val="6256363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6201831"/>
        <c:crosses val="autoZero"/>
        <c:auto val="0"/>
        <c:lblOffset val="100"/>
        <c:tickLblSkip val="1"/>
        <c:noMultiLvlLbl val="0"/>
      </c:catAx>
      <c:valAx>
        <c:axId val="26201831"/>
        <c:scaling>
          <c:orientation val="minMax"/>
          <c:max val="4"/>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2563638"/>
        <c:crossesAt val="1"/>
        <c:crossBetween val="between"/>
        <c:dispUnits/>
        <c:majorUnit val="2"/>
        <c:min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hyperlink" Target="Notice%20d'utilisation%20DD%20DSI%20V1.2.doc"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1492</xdr:row>
      <xdr:rowOff>123825</xdr:rowOff>
    </xdr:from>
    <xdr:to>
      <xdr:col>5</xdr:col>
      <xdr:colOff>581025</xdr:colOff>
      <xdr:row>1510</xdr:row>
      <xdr:rowOff>133350</xdr:rowOff>
    </xdr:to>
    <xdr:graphicFrame>
      <xdr:nvGraphicFramePr>
        <xdr:cNvPr id="1" name="Chart 1"/>
        <xdr:cNvGraphicFramePr/>
      </xdr:nvGraphicFramePr>
      <xdr:xfrm>
        <a:off x="0" y="243401850"/>
        <a:ext cx="5572125" cy="2924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3</xdr:col>
      <xdr:colOff>476250</xdr:colOff>
      <xdr:row>4</xdr:row>
      <xdr:rowOff>0</xdr:rowOff>
    </xdr:to>
    <xdr:pic>
      <xdr:nvPicPr>
        <xdr:cNvPr id="2" name="Picture 2"/>
        <xdr:cNvPicPr preferRelativeResize="1">
          <a:picLocks noChangeAspect="1"/>
        </xdr:cNvPicPr>
      </xdr:nvPicPr>
      <xdr:blipFill>
        <a:blip r:embed="rId2"/>
        <a:stretch>
          <a:fillRect/>
        </a:stretch>
      </xdr:blipFill>
      <xdr:spPr>
        <a:xfrm>
          <a:off x="0" y="0"/>
          <a:ext cx="2924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1492</xdr:row>
      <xdr:rowOff>123825</xdr:rowOff>
    </xdr:from>
    <xdr:to>
      <xdr:col>5</xdr:col>
      <xdr:colOff>581025</xdr:colOff>
      <xdr:row>1510</xdr:row>
      <xdr:rowOff>133350</xdr:rowOff>
    </xdr:to>
    <xdr:graphicFrame>
      <xdr:nvGraphicFramePr>
        <xdr:cNvPr id="1" name="Chart 2"/>
        <xdr:cNvGraphicFramePr/>
      </xdr:nvGraphicFramePr>
      <xdr:xfrm>
        <a:off x="0" y="242735100"/>
        <a:ext cx="5572125" cy="2924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3</xdr:col>
      <xdr:colOff>476250</xdr:colOff>
      <xdr:row>4</xdr:row>
      <xdr:rowOff>0</xdr:rowOff>
    </xdr:to>
    <xdr:pic>
      <xdr:nvPicPr>
        <xdr:cNvPr id="2" name="Picture 8"/>
        <xdr:cNvPicPr preferRelativeResize="1">
          <a:picLocks noChangeAspect="1"/>
        </xdr:cNvPicPr>
      </xdr:nvPicPr>
      <xdr:blipFill>
        <a:blip r:embed="rId2"/>
        <a:stretch>
          <a:fillRect/>
        </a:stretch>
      </xdr:blipFill>
      <xdr:spPr>
        <a:xfrm>
          <a:off x="0" y="0"/>
          <a:ext cx="2924175" cy="647700"/>
        </a:xfrm>
        <a:prstGeom prst="rect">
          <a:avLst/>
        </a:prstGeom>
        <a:noFill/>
        <a:ln w="9525" cmpd="sng">
          <a:noFill/>
        </a:ln>
      </xdr:spPr>
    </xdr:pic>
    <xdr:clientData/>
  </xdr:twoCellAnchor>
  <xdr:twoCellAnchor>
    <xdr:from>
      <xdr:col>1</xdr:col>
      <xdr:colOff>171450</xdr:colOff>
      <xdr:row>4</xdr:row>
      <xdr:rowOff>123825</xdr:rowOff>
    </xdr:from>
    <xdr:to>
      <xdr:col>4</xdr:col>
      <xdr:colOff>0</xdr:colOff>
      <xdr:row>6</xdr:row>
      <xdr:rowOff>0</xdr:rowOff>
    </xdr:to>
    <xdr:sp>
      <xdr:nvSpPr>
        <xdr:cNvPr id="3" name="AutoShape 9"/>
        <xdr:cNvSpPr>
          <a:spLocks/>
        </xdr:cNvSpPr>
      </xdr:nvSpPr>
      <xdr:spPr>
        <a:xfrm>
          <a:off x="342900" y="771525"/>
          <a:ext cx="2619375" cy="628650"/>
        </a:xfrm>
        <a:prstGeom prst="homePlate">
          <a:avLst>
            <a:gd name="adj" fmla="val 43430"/>
          </a:avLst>
        </a:prstGeom>
        <a:gradFill rotWithShape="1">
          <a:gsLst>
            <a:gs pos="0">
              <a:srgbClr val="DDDDDD"/>
            </a:gs>
            <a:gs pos="100000">
              <a:srgbClr val="656565"/>
            </a:gs>
          </a:gsLst>
          <a:lin ang="18900000" scaled="1"/>
        </a:gradFill>
        <a:ln w="19050" cmpd="sng">
          <a:solidFill>
            <a:srgbClr val="99CCFF"/>
          </a:solidFill>
          <a:headEnd type="none"/>
          <a:tailEnd type="none"/>
        </a:ln>
      </xdr:spPr>
      <xdr:txBody>
        <a:bodyPr vertOverflow="clip" wrap="square" lIns="54000" tIns="10800" rIns="54000" bIns="10800"/>
        <a:p>
          <a:pPr algn="l">
            <a:defRPr/>
          </a:pPr>
          <a:r>
            <a:rPr lang="en-US" cap="none" sz="1400" b="0" i="0" u="none" baseline="0">
              <a:solidFill>
                <a:srgbClr val="808080"/>
              </a:solidFill>
              <a:latin typeface="Arial"/>
              <a:ea typeface="Arial"/>
              <a:cs typeface="Arial"/>
            </a:rPr>
            <a:t>Étape 1
</a:t>
          </a:r>
          <a:r>
            <a:rPr lang="en-US" cap="none" sz="1600" b="0" i="0" u="none" baseline="0">
              <a:solidFill>
                <a:srgbClr val="808080"/>
              </a:solidFill>
              <a:latin typeface="Arial"/>
              <a:ea typeface="Arial"/>
              <a:cs typeface="Arial"/>
            </a:rPr>
            <a:t>Initialisation du fichier
</a:t>
          </a:r>
        </a:p>
      </xdr:txBody>
    </xdr:sp>
    <xdr:clientData/>
  </xdr:twoCellAnchor>
  <xdr:twoCellAnchor>
    <xdr:from>
      <xdr:col>4</xdr:col>
      <xdr:colOff>180975</xdr:colOff>
      <xdr:row>4</xdr:row>
      <xdr:rowOff>123825</xdr:rowOff>
    </xdr:from>
    <xdr:to>
      <xdr:col>6</xdr:col>
      <xdr:colOff>190500</xdr:colOff>
      <xdr:row>5</xdr:row>
      <xdr:rowOff>571500</xdr:rowOff>
    </xdr:to>
    <xdr:sp>
      <xdr:nvSpPr>
        <xdr:cNvPr id="4" name="AutoShape 10"/>
        <xdr:cNvSpPr>
          <a:spLocks/>
        </xdr:cNvSpPr>
      </xdr:nvSpPr>
      <xdr:spPr>
        <a:xfrm>
          <a:off x="3143250" y="771525"/>
          <a:ext cx="2800350" cy="609600"/>
        </a:xfrm>
        <a:prstGeom prst="homePlate">
          <a:avLst>
            <a:gd name="adj" fmla="val 43430"/>
          </a:avLst>
        </a:prstGeom>
        <a:gradFill rotWithShape="1">
          <a:gsLst>
            <a:gs pos="0">
              <a:srgbClr val="DDDDDD"/>
            </a:gs>
            <a:gs pos="100000">
              <a:srgbClr val="656565"/>
            </a:gs>
          </a:gsLst>
          <a:lin ang="18900000" scaled="1"/>
        </a:gradFill>
        <a:ln w="19050" cmpd="sng">
          <a:solidFill>
            <a:srgbClr val="3366FF"/>
          </a:solidFill>
          <a:headEnd type="none"/>
          <a:tailEnd type="none"/>
        </a:ln>
      </xdr:spPr>
      <xdr:txBody>
        <a:bodyPr vertOverflow="clip" wrap="square" lIns="54000" tIns="10800" rIns="54000" bIns="10800"/>
        <a:p>
          <a:pPr algn="l">
            <a:defRPr/>
          </a:pPr>
          <a:r>
            <a:rPr lang="en-US" cap="none" sz="1400" b="0" i="0" u="none" baseline="0">
              <a:solidFill>
                <a:srgbClr val="808080"/>
              </a:solidFill>
              <a:latin typeface="Arial"/>
              <a:ea typeface="Arial"/>
              <a:cs typeface="Arial"/>
            </a:rPr>
            <a:t>Étape 2
</a:t>
          </a:r>
          <a:r>
            <a:rPr lang="en-US" cap="none" sz="1400" b="0" i="0" u="none" baseline="0">
              <a:solidFill>
                <a:srgbClr val="808080"/>
              </a:solidFill>
              <a:latin typeface="Arial"/>
              <a:ea typeface="Arial"/>
              <a:cs typeface="Arial"/>
            </a:rPr>
            <a:t> </a:t>
          </a:r>
          <a:r>
            <a:rPr lang="en-US" cap="none" sz="1600" b="0" i="0" u="none" baseline="0">
              <a:solidFill>
                <a:srgbClr val="808080"/>
              </a:solidFill>
              <a:latin typeface="Arial"/>
              <a:ea typeface="Arial"/>
              <a:cs typeface="Arial"/>
            </a:rPr>
            <a:t>Évaluation DD TIC
</a:t>
          </a:r>
        </a:p>
      </xdr:txBody>
    </xdr:sp>
    <xdr:clientData/>
  </xdr:twoCellAnchor>
  <xdr:twoCellAnchor>
    <xdr:from>
      <xdr:col>6</xdr:col>
      <xdr:colOff>447675</xdr:colOff>
      <xdr:row>4</xdr:row>
      <xdr:rowOff>123825</xdr:rowOff>
    </xdr:from>
    <xdr:to>
      <xdr:col>9</xdr:col>
      <xdr:colOff>1038225</xdr:colOff>
      <xdr:row>5</xdr:row>
      <xdr:rowOff>561975</xdr:rowOff>
    </xdr:to>
    <xdr:sp>
      <xdr:nvSpPr>
        <xdr:cNvPr id="5" name="AutoShape 11"/>
        <xdr:cNvSpPr>
          <a:spLocks/>
        </xdr:cNvSpPr>
      </xdr:nvSpPr>
      <xdr:spPr>
        <a:xfrm>
          <a:off x="6200775" y="771525"/>
          <a:ext cx="2886075" cy="600075"/>
        </a:xfrm>
        <a:prstGeom prst="homePlate">
          <a:avLst>
            <a:gd name="adj" fmla="val 43430"/>
          </a:avLst>
        </a:prstGeom>
        <a:gradFill rotWithShape="1">
          <a:gsLst>
            <a:gs pos="0">
              <a:srgbClr val="DDDDDD"/>
            </a:gs>
            <a:gs pos="100000">
              <a:srgbClr val="656565"/>
            </a:gs>
          </a:gsLst>
          <a:lin ang="18900000" scaled="1"/>
        </a:gradFill>
        <a:ln w="19050" cmpd="sng">
          <a:solidFill>
            <a:srgbClr val="0000FF"/>
          </a:solidFill>
          <a:headEnd type="none"/>
          <a:tailEnd type="none"/>
        </a:ln>
      </xdr:spPr>
      <xdr:txBody>
        <a:bodyPr vertOverflow="clip" wrap="square" lIns="54000" tIns="10800" rIns="54000" bIns="10800"/>
        <a:p>
          <a:pPr algn="l">
            <a:defRPr/>
          </a:pPr>
          <a:r>
            <a:rPr lang="en-US" cap="none" sz="1400" b="0" i="0" u="none" baseline="0">
              <a:solidFill>
                <a:srgbClr val="808080"/>
              </a:solidFill>
              <a:latin typeface="Arial"/>
              <a:ea typeface="Arial"/>
              <a:cs typeface="Arial"/>
            </a:rPr>
            <a:t>Étape 3
</a:t>
          </a:r>
          <a:r>
            <a:rPr lang="en-US" cap="none" sz="1600" b="0" i="0" u="none" baseline="0">
              <a:solidFill>
                <a:srgbClr val="808080"/>
              </a:solidFill>
              <a:latin typeface="Arial"/>
              <a:ea typeface="Arial"/>
              <a:cs typeface="Arial"/>
            </a:rPr>
            <a:t>Synthèse des réponses
</a:t>
          </a:r>
          <a:r>
            <a:rPr lang="en-US" cap="none" sz="1600" b="0" i="0" u="none" baseline="0">
              <a:solidFill>
                <a:srgbClr val="808080"/>
              </a:solidFill>
              <a:latin typeface="Arial"/>
              <a:ea typeface="Arial"/>
              <a:cs typeface="Arial"/>
            </a:rPr>
            <a:t>
</a:t>
          </a:r>
        </a:p>
      </xdr:txBody>
    </xdr:sp>
    <xdr:clientData/>
  </xdr:twoCellAnchor>
  <xdr:twoCellAnchor>
    <xdr:from>
      <xdr:col>9</xdr:col>
      <xdr:colOff>1285875</xdr:colOff>
      <xdr:row>4</xdr:row>
      <xdr:rowOff>85725</xdr:rowOff>
    </xdr:from>
    <xdr:to>
      <xdr:col>15</xdr:col>
      <xdr:colOff>180975</xdr:colOff>
      <xdr:row>5</xdr:row>
      <xdr:rowOff>542925</xdr:rowOff>
    </xdr:to>
    <xdr:sp>
      <xdr:nvSpPr>
        <xdr:cNvPr id="6" name="AutoShape 12"/>
        <xdr:cNvSpPr>
          <a:spLocks/>
        </xdr:cNvSpPr>
      </xdr:nvSpPr>
      <xdr:spPr>
        <a:xfrm>
          <a:off x="9334500" y="733425"/>
          <a:ext cx="3724275" cy="619125"/>
        </a:xfrm>
        <a:prstGeom prst="homePlate">
          <a:avLst>
            <a:gd name="adj" fmla="val 43430"/>
          </a:avLst>
        </a:prstGeom>
        <a:gradFill rotWithShape="1">
          <a:gsLst>
            <a:gs pos="0">
              <a:srgbClr val="DDDDDD"/>
            </a:gs>
            <a:gs pos="100000">
              <a:srgbClr val="656565"/>
            </a:gs>
          </a:gsLst>
          <a:lin ang="18900000" scaled="1"/>
        </a:gradFill>
        <a:ln w="19050" cmpd="sng">
          <a:solidFill>
            <a:srgbClr val="000080"/>
          </a:solidFill>
          <a:headEnd type="none"/>
          <a:tailEnd type="none"/>
        </a:ln>
      </xdr:spPr>
      <xdr:txBody>
        <a:bodyPr vertOverflow="clip" wrap="square" lIns="54000" tIns="10800" rIns="54000" bIns="10800"/>
        <a:p>
          <a:pPr algn="l">
            <a:defRPr/>
          </a:pPr>
          <a:r>
            <a:rPr lang="en-US" cap="none" sz="1400" b="0" i="0" u="none" baseline="0">
              <a:solidFill>
                <a:srgbClr val="000080"/>
              </a:solidFill>
              <a:latin typeface="Arial"/>
              <a:ea typeface="Arial"/>
              <a:cs typeface="Arial"/>
            </a:rPr>
            <a:t>Étape 4
</a:t>
          </a:r>
          <a:r>
            <a:rPr lang="en-US" cap="none" sz="1400" b="0" i="0" u="none" baseline="0">
              <a:solidFill>
                <a:srgbClr val="000080"/>
              </a:solidFill>
              <a:latin typeface="Arial"/>
              <a:ea typeface="Arial"/>
              <a:cs typeface="Arial"/>
            </a:rPr>
            <a:t>C</a:t>
          </a:r>
          <a:r>
            <a:rPr lang="en-US" cap="none" sz="1600" b="0" i="0" u="none" baseline="0">
              <a:solidFill>
                <a:srgbClr val="000080"/>
              </a:solidFill>
              <a:latin typeface="Arial"/>
              <a:ea typeface="Arial"/>
              <a:cs typeface="Arial"/>
            </a:rPr>
            <a:t>onsolidation résultats collaborateurs</a:t>
          </a:r>
        </a:p>
      </xdr:txBody>
    </xdr:sp>
    <xdr:clientData/>
  </xdr:twoCellAnchor>
  <xdr:twoCellAnchor>
    <xdr:from>
      <xdr:col>4</xdr:col>
      <xdr:colOff>1971675</xdr:colOff>
      <xdr:row>34</xdr:row>
      <xdr:rowOff>0</xdr:rowOff>
    </xdr:from>
    <xdr:to>
      <xdr:col>7</xdr:col>
      <xdr:colOff>762000</xdr:colOff>
      <xdr:row>35</xdr:row>
      <xdr:rowOff>104775</xdr:rowOff>
    </xdr:to>
    <xdr:sp>
      <xdr:nvSpPr>
        <xdr:cNvPr id="7" name="Oval 16">
          <a:hlinkClick r:id="rId3"/>
        </xdr:cNvPr>
        <xdr:cNvSpPr>
          <a:spLocks/>
        </xdr:cNvSpPr>
      </xdr:nvSpPr>
      <xdr:spPr>
        <a:xfrm>
          <a:off x="4933950" y="6524625"/>
          <a:ext cx="2095500" cy="266700"/>
        </a:xfrm>
        <a:prstGeom prst="ellipse">
          <a:avLst/>
        </a:prstGeom>
        <a:solidFill>
          <a:srgbClr val="C0C0C0">
            <a:alpha val="12000"/>
          </a:srgbClr>
        </a:solidFill>
        <a:ln w="9525" cmpd="sng">
          <a:solidFill>
            <a:srgbClr val="C0C0C0"/>
          </a:solidFill>
          <a:headEnd type="none"/>
          <a:tailEnd type="none"/>
        </a:ln>
      </xdr:spPr>
      <xdr:txBody>
        <a:bodyPr vertOverflow="clip" wrap="square" lIns="27432" tIns="22860" rIns="27432" bIns="0"/>
        <a:p>
          <a:pPr algn="ctr">
            <a:defRPr/>
          </a:pPr>
          <a:r>
            <a:rPr lang="en-US" cap="none" sz="800" b="1" i="0" u="none" baseline="0">
              <a:solidFill>
                <a:srgbClr val="0000FF"/>
              </a:solidFill>
              <a:latin typeface="Arial"/>
              <a:ea typeface="Arial"/>
              <a:cs typeface="Arial"/>
            </a:rPr>
            <a:t>Mode Opératoire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6</xdr:row>
      <xdr:rowOff>1143000</xdr:rowOff>
    </xdr:from>
    <xdr:to>
      <xdr:col>12</xdr:col>
      <xdr:colOff>752475</xdr:colOff>
      <xdr:row>21</xdr:row>
      <xdr:rowOff>142875</xdr:rowOff>
    </xdr:to>
    <xdr:sp>
      <xdr:nvSpPr>
        <xdr:cNvPr id="1" name="Rectangle 1081"/>
        <xdr:cNvSpPr>
          <a:spLocks/>
        </xdr:cNvSpPr>
      </xdr:nvSpPr>
      <xdr:spPr>
        <a:xfrm>
          <a:off x="6505575" y="2581275"/>
          <a:ext cx="4676775" cy="2695575"/>
        </a:xfrm>
        <a:prstGeom prst="rect">
          <a:avLst/>
        </a:prstGeom>
        <a:solidFill>
          <a:srgbClr val="FFCC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1965</xdr:row>
      <xdr:rowOff>19050</xdr:rowOff>
    </xdr:from>
    <xdr:to>
      <xdr:col>5</xdr:col>
      <xdr:colOff>581025</xdr:colOff>
      <xdr:row>1983</xdr:row>
      <xdr:rowOff>28575</xdr:rowOff>
    </xdr:to>
    <xdr:graphicFrame>
      <xdr:nvGraphicFramePr>
        <xdr:cNvPr id="2" name="Chart 1065"/>
        <xdr:cNvGraphicFramePr/>
      </xdr:nvGraphicFramePr>
      <xdr:xfrm>
        <a:off x="0" y="319878075"/>
        <a:ext cx="5572125" cy="2924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9525</xdr:rowOff>
    </xdr:from>
    <xdr:to>
      <xdr:col>4</xdr:col>
      <xdr:colOff>523875</xdr:colOff>
      <xdr:row>4</xdr:row>
      <xdr:rowOff>142875</xdr:rowOff>
    </xdr:to>
    <xdr:pic>
      <xdr:nvPicPr>
        <xdr:cNvPr id="3" name="Picture 1069"/>
        <xdr:cNvPicPr preferRelativeResize="1">
          <a:picLocks noChangeAspect="1"/>
        </xdr:cNvPicPr>
      </xdr:nvPicPr>
      <xdr:blipFill>
        <a:blip r:embed="rId2"/>
        <a:stretch>
          <a:fillRect/>
        </a:stretch>
      </xdr:blipFill>
      <xdr:spPr>
        <a:xfrm>
          <a:off x="0" y="9525"/>
          <a:ext cx="3486150" cy="819150"/>
        </a:xfrm>
        <a:prstGeom prst="rect">
          <a:avLst/>
        </a:prstGeom>
        <a:noFill/>
        <a:ln w="9525" cmpd="sng">
          <a:noFill/>
        </a:ln>
      </xdr:spPr>
    </xdr:pic>
    <xdr:clientData/>
  </xdr:twoCellAnchor>
  <xdr:twoCellAnchor>
    <xdr:from>
      <xdr:col>4</xdr:col>
      <xdr:colOff>76200</xdr:colOff>
      <xdr:row>0</xdr:row>
      <xdr:rowOff>104775</xdr:rowOff>
    </xdr:from>
    <xdr:to>
      <xdr:col>7</xdr:col>
      <xdr:colOff>552450</xdr:colOff>
      <xdr:row>1</xdr:row>
      <xdr:rowOff>152400</xdr:rowOff>
    </xdr:to>
    <xdr:sp>
      <xdr:nvSpPr>
        <xdr:cNvPr id="4" name="Text Box 1070"/>
        <xdr:cNvSpPr txBox="1">
          <a:spLocks noChangeArrowheads="1"/>
        </xdr:cNvSpPr>
      </xdr:nvSpPr>
      <xdr:spPr>
        <a:xfrm>
          <a:off x="3038475" y="104775"/>
          <a:ext cx="3781425" cy="209550"/>
        </a:xfrm>
        <a:prstGeom prst="rect">
          <a:avLst/>
        </a:prstGeom>
        <a:noFill/>
        <a:ln w="9525" cmpd="sng">
          <a:noFill/>
        </a:ln>
      </xdr:spPr>
      <xdr:txBody>
        <a:bodyPr vertOverflow="clip" wrap="square" lIns="36576" tIns="27432" rIns="36576" bIns="0"/>
        <a:p>
          <a:pPr algn="ctr">
            <a:defRPr/>
          </a:pPr>
          <a:r>
            <a:rPr lang="en-US" cap="none" sz="1200" b="1" i="0" u="none" baseline="0">
              <a:solidFill>
                <a:srgbClr val="333399"/>
              </a:solidFill>
              <a:latin typeface="Arial"/>
              <a:ea typeface="Arial"/>
              <a:cs typeface="Arial"/>
            </a:rPr>
            <a:t>RADAR DEVELOPPEMENT DURABLE</a:t>
          </a:r>
        </a:p>
      </xdr:txBody>
    </xdr:sp>
    <xdr:clientData/>
  </xdr:twoCellAnchor>
  <xdr:twoCellAnchor>
    <xdr:from>
      <xdr:col>4</xdr:col>
      <xdr:colOff>1400175</xdr:colOff>
      <xdr:row>2</xdr:row>
      <xdr:rowOff>142875</xdr:rowOff>
    </xdr:from>
    <xdr:to>
      <xdr:col>6</xdr:col>
      <xdr:colOff>190500</xdr:colOff>
      <xdr:row>4</xdr:row>
      <xdr:rowOff>0</xdr:rowOff>
    </xdr:to>
    <xdr:sp>
      <xdr:nvSpPr>
        <xdr:cNvPr id="5" name="Text Box 1071"/>
        <xdr:cNvSpPr txBox="1">
          <a:spLocks noChangeArrowheads="1"/>
        </xdr:cNvSpPr>
      </xdr:nvSpPr>
      <xdr:spPr>
        <a:xfrm>
          <a:off x="4362450" y="466725"/>
          <a:ext cx="1581150" cy="219075"/>
        </a:xfrm>
        <a:prstGeom prst="rect">
          <a:avLst/>
        </a:prstGeom>
        <a:noFill/>
        <a:ln w="9525" cmpd="sng">
          <a:noFill/>
        </a:ln>
      </xdr:spPr>
      <xdr:txBody>
        <a:bodyPr vertOverflow="clip" wrap="square" lIns="36576" tIns="27432" rIns="36576" bIns="0"/>
        <a:p>
          <a:pPr algn="ctr">
            <a:defRPr/>
          </a:pPr>
          <a:r>
            <a:rPr lang="en-US" cap="none" sz="1200" b="1" i="0" u="none" baseline="0">
              <a:solidFill>
                <a:srgbClr val="333399"/>
              </a:solidFill>
              <a:latin typeface="Arial"/>
              <a:ea typeface="Arial"/>
              <a:cs typeface="Arial"/>
            </a:rPr>
            <a:t>Auto Evaluation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9</xdr:row>
      <xdr:rowOff>57150</xdr:rowOff>
    </xdr:from>
    <xdr:to>
      <xdr:col>9</xdr:col>
      <xdr:colOff>438150</xdr:colOff>
      <xdr:row>25</xdr:row>
      <xdr:rowOff>0</xdr:rowOff>
    </xdr:to>
    <xdr:graphicFrame>
      <xdr:nvGraphicFramePr>
        <xdr:cNvPr id="1" name="Chart 13"/>
        <xdr:cNvGraphicFramePr/>
      </xdr:nvGraphicFramePr>
      <xdr:xfrm>
        <a:off x="4514850" y="1724025"/>
        <a:ext cx="4657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3</xdr:col>
      <xdr:colOff>476250</xdr:colOff>
      <xdr:row>4</xdr:row>
      <xdr:rowOff>9525</xdr:rowOff>
    </xdr:to>
    <xdr:pic>
      <xdr:nvPicPr>
        <xdr:cNvPr id="2" name="Picture 14"/>
        <xdr:cNvPicPr preferRelativeResize="1">
          <a:picLocks noChangeAspect="1"/>
        </xdr:cNvPicPr>
      </xdr:nvPicPr>
      <xdr:blipFill>
        <a:blip r:embed="rId2"/>
        <a:stretch>
          <a:fillRect/>
        </a:stretch>
      </xdr:blipFill>
      <xdr:spPr>
        <a:xfrm>
          <a:off x="0" y="0"/>
          <a:ext cx="342900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9</xdr:row>
      <xdr:rowOff>57150</xdr:rowOff>
    </xdr:from>
    <xdr:to>
      <xdr:col>9</xdr:col>
      <xdr:colOff>438150</xdr:colOff>
      <xdr:row>25</xdr:row>
      <xdr:rowOff>0</xdr:rowOff>
    </xdr:to>
    <xdr:graphicFrame>
      <xdr:nvGraphicFramePr>
        <xdr:cNvPr id="1" name="Chart 1025"/>
        <xdr:cNvGraphicFramePr/>
      </xdr:nvGraphicFramePr>
      <xdr:xfrm>
        <a:off x="4514850" y="1724025"/>
        <a:ext cx="4657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3</xdr:col>
      <xdr:colOff>476250</xdr:colOff>
      <xdr:row>4</xdr:row>
      <xdr:rowOff>9525</xdr:rowOff>
    </xdr:to>
    <xdr:pic>
      <xdr:nvPicPr>
        <xdr:cNvPr id="2" name="Picture 1026"/>
        <xdr:cNvPicPr preferRelativeResize="1">
          <a:picLocks noChangeAspect="1"/>
        </xdr:cNvPicPr>
      </xdr:nvPicPr>
      <xdr:blipFill>
        <a:blip r:embed="rId2"/>
        <a:stretch>
          <a:fillRect/>
        </a:stretch>
      </xdr:blipFill>
      <xdr:spPr>
        <a:xfrm>
          <a:off x="0" y="0"/>
          <a:ext cx="342900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xdr:col>
      <xdr:colOff>2143125</xdr:colOff>
      <xdr:row>1</xdr:row>
      <xdr:rowOff>742950</xdr:rowOff>
    </xdr:to>
    <xdr:pic>
      <xdr:nvPicPr>
        <xdr:cNvPr id="1" name="Picture 2"/>
        <xdr:cNvPicPr preferRelativeResize="1">
          <a:picLocks noChangeAspect="1"/>
        </xdr:cNvPicPr>
      </xdr:nvPicPr>
      <xdr:blipFill>
        <a:blip r:embed="rId1"/>
        <a:stretch>
          <a:fillRect/>
        </a:stretch>
      </xdr:blipFill>
      <xdr:spPr>
        <a:xfrm>
          <a:off x="9525" y="28575"/>
          <a:ext cx="2552700" cy="876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8</xdr:row>
      <xdr:rowOff>47625</xdr:rowOff>
    </xdr:from>
    <xdr:to>
      <xdr:col>22</xdr:col>
      <xdr:colOff>142875</xdr:colOff>
      <xdr:row>37</xdr:row>
      <xdr:rowOff>152400</xdr:rowOff>
    </xdr:to>
    <xdr:graphicFrame>
      <xdr:nvGraphicFramePr>
        <xdr:cNvPr id="1" name="Chart 9"/>
        <xdr:cNvGraphicFramePr/>
      </xdr:nvGraphicFramePr>
      <xdr:xfrm>
        <a:off x="8724900" y="1381125"/>
        <a:ext cx="4895850"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0">
    <tabColor indexed="32"/>
    <pageSetUpPr fitToPage="1"/>
  </sheetPr>
  <dimension ref="A1:X131"/>
  <sheetViews>
    <sheetView showGridLines="0" showRowColHeaders="0" zoomScale="75" zoomScaleNormal="75" zoomScalePageLayoutView="0" workbookViewId="0" topLeftCell="A1">
      <selection activeCell="E32" sqref="E32"/>
    </sheetView>
  </sheetViews>
  <sheetFormatPr defaultColWidth="11.421875" defaultRowHeight="12.75"/>
  <cols>
    <col min="1" max="1" width="2.57421875" style="28" customWidth="1"/>
    <col min="2" max="2" width="22.7109375" style="28" customWidth="1"/>
    <col min="3" max="3" width="11.421875" style="28" customWidth="1"/>
    <col min="4" max="4" width="7.7109375" style="28" customWidth="1"/>
    <col min="5" max="5" width="30.421875" style="36" customWidth="1"/>
    <col min="6" max="6" width="11.421875" style="36" customWidth="1"/>
    <col min="7" max="7" width="7.7109375" style="28" customWidth="1"/>
    <col min="8" max="8" width="15.28125" style="28" customWidth="1"/>
    <col min="9" max="9" width="11.421875" style="28" customWidth="1"/>
    <col min="10" max="10" width="22.140625" style="28" customWidth="1"/>
    <col min="11" max="11" width="11.421875" style="28" customWidth="1"/>
    <col min="12" max="12" width="2.140625" style="28" customWidth="1"/>
    <col min="13" max="13" width="19.00390625" style="28" customWidth="1"/>
    <col min="14" max="14" width="6.28125" style="28" customWidth="1"/>
    <col min="15" max="16384" width="11.421875" style="28" customWidth="1"/>
  </cols>
  <sheetData>
    <row r="1" spans="1:24" ht="12.75">
      <c r="A1" s="1"/>
      <c r="B1" s="1" t="s">
        <v>90</v>
      </c>
      <c r="C1" s="1" t="s">
        <v>90</v>
      </c>
      <c r="D1" s="1" t="s">
        <v>90</v>
      </c>
      <c r="E1" s="1" t="s">
        <v>32</v>
      </c>
      <c r="F1" s="1" t="s">
        <v>32</v>
      </c>
      <c r="G1" s="1" t="s">
        <v>32</v>
      </c>
      <c r="H1" s="1" t="s">
        <v>32</v>
      </c>
      <c r="I1" s="1" t="s">
        <v>32</v>
      </c>
      <c r="J1" s="1" t="s">
        <v>32</v>
      </c>
      <c r="K1" s="1" t="s">
        <v>32</v>
      </c>
      <c r="L1" s="1" t="s">
        <v>32</v>
      </c>
      <c r="M1" s="1" t="s">
        <v>32</v>
      </c>
      <c r="N1" s="1" t="s">
        <v>32</v>
      </c>
      <c r="O1" s="1" t="s">
        <v>32</v>
      </c>
      <c r="P1" s="28" t="s">
        <v>32</v>
      </c>
      <c r="Q1" s="28" t="s">
        <v>32</v>
      </c>
      <c r="R1" s="28" t="s">
        <v>32</v>
      </c>
      <c r="S1" s="28" t="s">
        <v>32</v>
      </c>
      <c r="T1" s="28" t="s">
        <v>32</v>
      </c>
      <c r="U1" s="28" t="s">
        <v>32</v>
      </c>
      <c r="V1" s="28" t="s">
        <v>32</v>
      </c>
      <c r="W1" s="28" t="s">
        <v>32</v>
      </c>
      <c r="X1" s="28" t="s">
        <v>32</v>
      </c>
    </row>
    <row r="2" spans="1:15" ht="12.75">
      <c r="A2" s="1"/>
      <c r="B2" s="1"/>
      <c r="C2" s="1"/>
      <c r="D2" s="1"/>
      <c r="E2" s="1"/>
      <c r="F2" s="1"/>
      <c r="G2" s="1"/>
      <c r="H2" s="1"/>
      <c r="I2" s="1"/>
      <c r="J2" s="1"/>
      <c r="K2" s="1"/>
      <c r="L2" s="1"/>
      <c r="M2" s="1"/>
      <c r="N2" s="1"/>
      <c r="O2" s="1"/>
    </row>
    <row r="3" spans="1:15" ht="12.75">
      <c r="A3" s="1"/>
      <c r="B3" s="1"/>
      <c r="C3" s="1"/>
      <c r="D3" s="1"/>
      <c r="E3" s="1"/>
      <c r="F3" s="1"/>
      <c r="G3" s="1"/>
      <c r="H3" s="1"/>
      <c r="I3" s="1"/>
      <c r="J3" s="1"/>
      <c r="K3" s="1"/>
      <c r="L3" s="1"/>
      <c r="M3" s="1"/>
      <c r="N3" s="1"/>
      <c r="O3" s="1"/>
    </row>
    <row r="4" spans="1:24" ht="12.75">
      <c r="A4" s="1"/>
      <c r="B4" s="1"/>
      <c r="C4" s="1"/>
      <c r="D4" s="1"/>
      <c r="E4" s="1"/>
      <c r="F4" s="1"/>
      <c r="G4" s="1"/>
      <c r="H4" s="1"/>
      <c r="I4" s="1"/>
      <c r="J4" s="1"/>
      <c r="K4" s="1"/>
      <c r="L4" s="1"/>
      <c r="M4" s="1" t="s">
        <v>32</v>
      </c>
      <c r="N4" s="1" t="s">
        <v>32</v>
      </c>
      <c r="O4" s="1"/>
      <c r="P4" s="28" t="s">
        <v>32</v>
      </c>
      <c r="Q4" s="28" t="s">
        <v>32</v>
      </c>
      <c r="W4" s="28" t="s">
        <v>32</v>
      </c>
      <c r="X4" s="28" t="s">
        <v>32</v>
      </c>
    </row>
    <row r="5" spans="1:24" ht="12.75">
      <c r="A5" s="176"/>
      <c r="B5" s="177"/>
      <c r="C5" s="178"/>
      <c r="D5" s="179"/>
      <c r="E5" s="178"/>
      <c r="F5" s="180"/>
      <c r="G5" s="178"/>
      <c r="H5" s="178"/>
      <c r="I5" s="178"/>
      <c r="J5" s="176"/>
      <c r="K5" s="176"/>
      <c r="L5" s="144"/>
      <c r="M5" s="1"/>
      <c r="N5" s="1"/>
      <c r="O5" s="1"/>
      <c r="W5" s="28" t="s">
        <v>32</v>
      </c>
      <c r="X5" s="28" t="s">
        <v>32</v>
      </c>
    </row>
    <row r="6" spans="1:24" ht="46.5" customHeight="1">
      <c r="A6" s="176"/>
      <c r="B6" s="178"/>
      <c r="C6" s="178"/>
      <c r="D6" s="178"/>
      <c r="E6" s="178"/>
      <c r="F6" s="180"/>
      <c r="G6" s="178"/>
      <c r="H6" s="178"/>
      <c r="I6" s="178"/>
      <c r="J6" s="176"/>
      <c r="K6" s="176"/>
      <c r="L6" s="144"/>
      <c r="M6" s="1"/>
      <c r="N6" s="1"/>
      <c r="O6" s="1"/>
      <c r="W6" s="28" t="s">
        <v>32</v>
      </c>
      <c r="X6" s="28" t="s">
        <v>32</v>
      </c>
    </row>
    <row r="7" spans="1:24" ht="12" customHeight="1">
      <c r="A7" s="176"/>
      <c r="B7" s="181" t="s">
        <v>32</v>
      </c>
      <c r="C7" s="178"/>
      <c r="D7" s="178"/>
      <c r="E7" s="178"/>
      <c r="F7" s="182"/>
      <c r="G7" s="178"/>
      <c r="H7" s="178"/>
      <c r="I7" s="178"/>
      <c r="J7" s="176"/>
      <c r="K7" s="176"/>
      <c r="L7" s="144"/>
      <c r="M7" s="1"/>
      <c r="N7" s="1"/>
      <c r="O7" s="1"/>
      <c r="R7" s="28" t="s">
        <v>32</v>
      </c>
      <c r="S7" s="28" t="s">
        <v>32</v>
      </c>
      <c r="T7" s="28" t="s">
        <v>32</v>
      </c>
      <c r="U7" s="28" t="s">
        <v>32</v>
      </c>
      <c r="V7" s="28" t="s">
        <v>32</v>
      </c>
      <c r="W7" s="28" t="s">
        <v>32</v>
      </c>
      <c r="X7" s="28" t="s">
        <v>32</v>
      </c>
    </row>
    <row r="8" spans="1:24" ht="12.75">
      <c r="A8" s="176"/>
      <c r="B8" s="178"/>
      <c r="C8" s="178"/>
      <c r="D8" s="178"/>
      <c r="E8" s="178"/>
      <c r="F8" s="219"/>
      <c r="G8" s="178"/>
      <c r="H8" s="178"/>
      <c r="I8" s="178"/>
      <c r="J8" s="176"/>
      <c r="K8" s="176"/>
      <c r="L8" s="144"/>
      <c r="M8" s="1"/>
      <c r="N8" s="1"/>
      <c r="O8" s="1"/>
      <c r="W8" s="28" t="s">
        <v>32</v>
      </c>
      <c r="X8" s="28" t="s">
        <v>32</v>
      </c>
    </row>
    <row r="9" spans="1:24" ht="12.75">
      <c r="A9" s="183"/>
      <c r="B9" s="181" t="s">
        <v>32</v>
      </c>
      <c r="C9" s="178"/>
      <c r="D9" s="178"/>
      <c r="E9" s="178"/>
      <c r="F9" s="219"/>
      <c r="G9" s="178"/>
      <c r="H9" s="178"/>
      <c r="I9" s="178"/>
      <c r="J9" s="183"/>
      <c r="K9" s="183"/>
      <c r="L9" s="145"/>
      <c r="M9" s="21"/>
      <c r="N9" s="21"/>
      <c r="O9" s="1"/>
      <c r="W9" s="28" t="s">
        <v>32</v>
      </c>
      <c r="X9" s="28" t="s">
        <v>32</v>
      </c>
    </row>
    <row r="10" spans="1:24" s="190" customFormat="1" ht="19.5" customHeight="1">
      <c r="A10" s="178"/>
      <c r="B10" s="178"/>
      <c r="C10" s="220" t="s">
        <v>247</v>
      </c>
      <c r="D10" s="220"/>
      <c r="E10" s="220"/>
      <c r="F10" s="220"/>
      <c r="G10" s="220"/>
      <c r="H10" s="220"/>
      <c r="I10" s="220"/>
      <c r="J10" s="220"/>
      <c r="K10" s="220"/>
      <c r="L10" s="220"/>
      <c r="M10" s="220"/>
      <c r="N10" s="220"/>
      <c r="O10" s="220"/>
      <c r="P10" s="220"/>
      <c r="Q10" s="220"/>
      <c r="R10" s="220"/>
      <c r="S10" s="220"/>
      <c r="W10" s="190" t="s">
        <v>32</v>
      </c>
      <c r="X10" s="190" t="s">
        <v>32</v>
      </c>
    </row>
    <row r="11" spans="1:24" ht="19.5" customHeight="1">
      <c r="A11" s="178"/>
      <c r="B11" s="178"/>
      <c r="C11" s="201"/>
      <c r="D11" s="203"/>
      <c r="E11" s="200"/>
      <c r="F11" s="203"/>
      <c r="G11" s="204"/>
      <c r="H11" s="204"/>
      <c r="I11" s="205"/>
      <c r="J11" s="206"/>
      <c r="K11" s="206"/>
      <c r="L11" s="206"/>
      <c r="M11" s="206"/>
      <c r="N11" s="206"/>
      <c r="O11" s="207"/>
      <c r="P11" s="200"/>
      <c r="Q11" s="200"/>
      <c r="R11" s="200"/>
      <c r="S11" s="200"/>
      <c r="W11" s="28" t="s">
        <v>32</v>
      </c>
      <c r="X11" s="28" t="s">
        <v>32</v>
      </c>
    </row>
    <row r="12" spans="1:24" s="190" customFormat="1" ht="19.5" customHeight="1">
      <c r="A12" s="184"/>
      <c r="B12" s="178"/>
      <c r="C12" s="200" t="s">
        <v>248</v>
      </c>
      <c r="D12" s="203"/>
      <c r="E12" s="208"/>
      <c r="F12" s="203"/>
      <c r="G12" s="203"/>
      <c r="H12" s="203"/>
      <c r="I12" s="209"/>
      <c r="J12" s="207"/>
      <c r="K12" s="207"/>
      <c r="L12" s="207"/>
      <c r="M12" s="207"/>
      <c r="N12" s="207"/>
      <c r="O12" s="206"/>
      <c r="P12" s="208"/>
      <c r="Q12" s="208"/>
      <c r="R12" s="208"/>
      <c r="S12" s="208"/>
      <c r="W12" s="190" t="s">
        <v>32</v>
      </c>
      <c r="X12" s="190" t="s">
        <v>32</v>
      </c>
    </row>
    <row r="13" spans="1:24" ht="19.5" customHeight="1">
      <c r="A13" s="184"/>
      <c r="B13" s="185" t="s">
        <v>32</v>
      </c>
      <c r="C13" s="207"/>
      <c r="D13" s="203"/>
      <c r="E13" s="203"/>
      <c r="F13" s="203"/>
      <c r="G13" s="204"/>
      <c r="H13" s="204"/>
      <c r="I13" s="205"/>
      <c r="J13" s="206"/>
      <c r="K13" s="206"/>
      <c r="L13" s="206"/>
      <c r="M13" s="206"/>
      <c r="N13" s="206"/>
      <c r="O13" s="207"/>
      <c r="P13" s="200"/>
      <c r="Q13" s="200"/>
      <c r="R13" s="200"/>
      <c r="S13" s="200"/>
      <c r="W13" s="28" t="s">
        <v>32</v>
      </c>
      <c r="X13" s="28" t="s">
        <v>32</v>
      </c>
    </row>
    <row r="14" spans="1:24" s="190" customFormat="1" ht="19.5" customHeight="1">
      <c r="A14" s="184"/>
      <c r="B14" s="185" t="s">
        <v>32</v>
      </c>
      <c r="C14" s="214"/>
      <c r="D14" s="203"/>
      <c r="E14" s="203"/>
      <c r="F14" s="203"/>
      <c r="G14" s="203"/>
      <c r="H14" s="203"/>
      <c r="I14" s="209"/>
      <c r="J14" s="207"/>
      <c r="K14" s="207"/>
      <c r="L14" s="207"/>
      <c r="M14" s="207"/>
      <c r="N14" s="207"/>
      <c r="O14" s="206"/>
      <c r="P14" s="208"/>
      <c r="Q14" s="208"/>
      <c r="R14" s="208"/>
      <c r="S14" s="208"/>
      <c r="W14" s="190" t="s">
        <v>32</v>
      </c>
      <c r="X14" s="190" t="s">
        <v>32</v>
      </c>
    </row>
    <row r="15" spans="1:24" ht="19.5" customHeight="1">
      <c r="A15" s="184"/>
      <c r="B15" s="185" t="s">
        <v>32</v>
      </c>
      <c r="C15" s="213" t="s">
        <v>32</v>
      </c>
      <c r="D15" s="203"/>
      <c r="E15" s="203"/>
      <c r="F15" s="203"/>
      <c r="G15" s="204"/>
      <c r="H15" s="204"/>
      <c r="I15" s="205"/>
      <c r="J15" s="206"/>
      <c r="K15" s="206"/>
      <c r="L15" s="206"/>
      <c r="M15" s="206"/>
      <c r="N15" s="206"/>
      <c r="O15" s="207"/>
      <c r="P15" s="200"/>
      <c r="Q15" s="200"/>
      <c r="R15" s="200"/>
      <c r="S15" s="200"/>
      <c r="X15" s="28" t="s">
        <v>32</v>
      </c>
    </row>
    <row r="16" spans="1:24" s="190" customFormat="1" ht="19.5" customHeight="1">
      <c r="A16" s="184"/>
      <c r="B16" s="185" t="s">
        <v>32</v>
      </c>
      <c r="C16" s="207" t="s">
        <v>246</v>
      </c>
      <c r="D16" s="203"/>
      <c r="E16" s="203"/>
      <c r="F16" s="203"/>
      <c r="G16" s="203"/>
      <c r="H16" s="203"/>
      <c r="I16" s="209"/>
      <c r="J16" s="207"/>
      <c r="K16" s="207"/>
      <c r="L16" s="207"/>
      <c r="M16" s="207"/>
      <c r="N16" s="207"/>
      <c r="O16" s="206"/>
      <c r="P16" s="208"/>
      <c r="Q16" s="208"/>
      <c r="R16" s="208"/>
      <c r="S16" s="208"/>
      <c r="X16" s="190" t="s">
        <v>32</v>
      </c>
    </row>
    <row r="17" spans="1:24" ht="19.5" customHeight="1">
      <c r="A17" s="184"/>
      <c r="B17" s="185" t="s">
        <v>32</v>
      </c>
      <c r="C17" s="208"/>
      <c r="D17" s="203"/>
      <c r="E17" s="203"/>
      <c r="F17" s="203"/>
      <c r="G17" s="204"/>
      <c r="H17" s="204"/>
      <c r="I17" s="205"/>
      <c r="J17" s="206"/>
      <c r="K17" s="206"/>
      <c r="L17" s="206"/>
      <c r="M17" s="206"/>
      <c r="N17" s="206"/>
      <c r="O17" s="207"/>
      <c r="P17" s="200"/>
      <c r="Q17" s="200"/>
      <c r="R17" s="200"/>
      <c r="S17" s="200"/>
      <c r="X17" s="28" t="s">
        <v>32</v>
      </c>
    </row>
    <row r="18" spans="1:24" s="190" customFormat="1" ht="19.5" customHeight="1">
      <c r="A18" s="184"/>
      <c r="B18" s="185" t="s">
        <v>32</v>
      </c>
      <c r="C18" s="213" t="s">
        <v>32</v>
      </c>
      <c r="D18" s="203"/>
      <c r="E18" s="203"/>
      <c r="F18" s="203"/>
      <c r="G18" s="203"/>
      <c r="H18" s="203"/>
      <c r="I18" s="209"/>
      <c r="J18" s="207"/>
      <c r="K18" s="207"/>
      <c r="L18" s="207"/>
      <c r="M18" s="207"/>
      <c r="N18" s="207"/>
      <c r="O18" s="206"/>
      <c r="P18" s="208"/>
      <c r="Q18" s="208"/>
      <c r="R18" s="208"/>
      <c r="S18" s="208"/>
      <c r="X18" s="190" t="s">
        <v>32</v>
      </c>
    </row>
    <row r="19" spans="1:24" ht="19.5" customHeight="1">
      <c r="A19" s="184"/>
      <c r="B19" s="185" t="s">
        <v>32</v>
      </c>
      <c r="C19" s="215" t="s">
        <v>249</v>
      </c>
      <c r="D19" s="203"/>
      <c r="E19" s="203"/>
      <c r="F19" s="203"/>
      <c r="G19" s="204"/>
      <c r="H19" s="204"/>
      <c r="I19" s="205"/>
      <c r="J19" s="206"/>
      <c r="K19" s="206"/>
      <c r="L19" s="206"/>
      <c r="M19" s="206"/>
      <c r="N19" s="206"/>
      <c r="O19" s="207"/>
      <c r="P19" s="200"/>
      <c r="Q19" s="200"/>
      <c r="R19" s="200"/>
      <c r="S19" s="200"/>
      <c r="X19" s="28" t="s">
        <v>32</v>
      </c>
    </row>
    <row r="20" spans="1:24" s="190" customFormat="1" ht="19.5" customHeight="1">
      <c r="A20" s="184"/>
      <c r="B20" s="185" t="s">
        <v>32</v>
      </c>
      <c r="C20" s="207"/>
      <c r="D20" s="203"/>
      <c r="E20" s="203"/>
      <c r="F20" s="203"/>
      <c r="G20" s="203"/>
      <c r="H20" s="203"/>
      <c r="I20" s="209"/>
      <c r="J20" s="207"/>
      <c r="K20" s="207"/>
      <c r="L20" s="207"/>
      <c r="M20" s="207"/>
      <c r="N20" s="207"/>
      <c r="O20" s="206"/>
      <c r="P20" s="208"/>
      <c r="Q20" s="208"/>
      <c r="R20" s="208"/>
      <c r="S20" s="208"/>
      <c r="X20" s="190" t="s">
        <v>32</v>
      </c>
    </row>
    <row r="21" spans="1:24" ht="19.5" customHeight="1">
      <c r="A21" s="186"/>
      <c r="B21" s="187">
        <v>2</v>
      </c>
      <c r="C21" s="202" t="s">
        <v>250</v>
      </c>
      <c r="D21" s="210"/>
      <c r="E21" s="210"/>
      <c r="F21" s="210"/>
      <c r="G21" s="210"/>
      <c r="H21" s="210"/>
      <c r="I21" s="211"/>
      <c r="J21" s="212"/>
      <c r="K21" s="212"/>
      <c r="L21" s="207"/>
      <c r="M21" s="207"/>
      <c r="N21" s="207"/>
      <c r="O21" s="207"/>
      <c r="P21" s="200"/>
      <c r="Q21" s="200"/>
      <c r="R21" s="200"/>
      <c r="S21" s="200"/>
      <c r="X21" s="28" t="s">
        <v>32</v>
      </c>
    </row>
    <row r="22" spans="1:24" ht="15">
      <c r="A22" s="186"/>
      <c r="B22" s="189"/>
      <c r="C22" s="195"/>
      <c r="D22" s="188"/>
      <c r="E22" s="188" t="s">
        <v>32</v>
      </c>
      <c r="F22" s="188"/>
      <c r="G22" s="188"/>
      <c r="H22" s="188"/>
      <c r="I22" s="188"/>
      <c r="J22" s="189"/>
      <c r="K22" s="189"/>
      <c r="L22" s="146"/>
      <c r="M22" s="1"/>
      <c r="N22" s="1"/>
      <c r="O22" s="1"/>
      <c r="X22" s="28" t="s">
        <v>32</v>
      </c>
    </row>
    <row r="23" spans="1:24" ht="15">
      <c r="A23" s="1"/>
      <c r="B23" s="1"/>
      <c r="C23" s="197"/>
      <c r="D23" s="1"/>
      <c r="E23" s="1"/>
      <c r="F23" s="1"/>
      <c r="G23" s="1"/>
      <c r="H23" s="1"/>
      <c r="I23" s="1"/>
      <c r="J23" s="1"/>
      <c r="K23" s="1"/>
      <c r="L23" s="147"/>
      <c r="M23" s="1"/>
      <c r="N23" s="1"/>
      <c r="O23" s="1"/>
      <c r="X23" s="28" t="s">
        <v>32</v>
      </c>
    </row>
    <row r="24" spans="1:24" ht="15.75">
      <c r="A24" s="1"/>
      <c r="B24" s="1"/>
      <c r="C24" s="194" t="s">
        <v>32</v>
      </c>
      <c r="D24" s="1"/>
      <c r="E24" s="1"/>
      <c r="F24" s="1"/>
      <c r="G24" s="1"/>
      <c r="H24" s="1"/>
      <c r="I24" s="1"/>
      <c r="J24" s="1"/>
      <c r="K24" s="1"/>
      <c r="L24" s="1"/>
      <c r="M24" s="1"/>
      <c r="N24" s="1"/>
      <c r="O24" s="1"/>
      <c r="X24" s="28" t="s">
        <v>32</v>
      </c>
    </row>
    <row r="25" spans="1:24" ht="15">
      <c r="A25" s="1"/>
      <c r="B25" s="1"/>
      <c r="C25" s="197"/>
      <c r="D25" s="1"/>
      <c r="E25" s="1"/>
      <c r="F25" s="1"/>
      <c r="G25" s="1"/>
      <c r="H25" s="1"/>
      <c r="I25" s="1"/>
      <c r="J25" s="1"/>
      <c r="K25" s="1"/>
      <c r="L25" s="1"/>
      <c r="M25" s="1"/>
      <c r="N25" s="1"/>
      <c r="O25" s="1"/>
      <c r="X25" s="28" t="s">
        <v>32</v>
      </c>
    </row>
    <row r="26" spans="1:24" ht="15">
      <c r="A26" s="1"/>
      <c r="B26" s="1"/>
      <c r="C26" s="195"/>
      <c r="D26" s="1"/>
      <c r="E26" s="1"/>
      <c r="F26" s="1"/>
      <c r="G26" s="1"/>
      <c r="H26" s="1"/>
      <c r="I26" s="1"/>
      <c r="J26" s="1"/>
      <c r="K26" s="1"/>
      <c r="L26" s="1"/>
      <c r="M26" s="1"/>
      <c r="N26" s="1"/>
      <c r="O26" s="1"/>
      <c r="X26" s="28" t="s">
        <v>32</v>
      </c>
    </row>
    <row r="27" spans="1:24" ht="15.75">
      <c r="A27" s="1"/>
      <c r="B27" s="1"/>
      <c r="C27" s="194" t="s">
        <v>32</v>
      </c>
      <c r="D27" s="1"/>
      <c r="E27" s="1"/>
      <c r="F27" s="1"/>
      <c r="G27" s="1"/>
      <c r="H27" s="1"/>
      <c r="I27" s="1"/>
      <c r="J27" s="1"/>
      <c r="K27" s="1"/>
      <c r="L27" s="1"/>
      <c r="M27" s="1"/>
      <c r="N27" s="1"/>
      <c r="O27" s="1"/>
      <c r="X27" s="28" t="s">
        <v>32</v>
      </c>
    </row>
    <row r="28" spans="1:24" ht="15">
      <c r="A28" s="1"/>
      <c r="B28" s="1"/>
      <c r="C28" s="195"/>
      <c r="D28" s="1"/>
      <c r="E28" s="1"/>
      <c r="F28" s="1"/>
      <c r="G28" s="1"/>
      <c r="H28" s="1"/>
      <c r="I28" s="1"/>
      <c r="J28" s="1"/>
      <c r="K28" s="1"/>
      <c r="L28" s="1"/>
      <c r="M28" s="1"/>
      <c r="N28" s="1"/>
      <c r="O28" s="1"/>
      <c r="X28" s="28" t="s">
        <v>32</v>
      </c>
    </row>
    <row r="29" spans="1:24" ht="15">
      <c r="A29" s="1"/>
      <c r="B29" s="1"/>
      <c r="C29" s="195"/>
      <c r="D29" s="1"/>
      <c r="E29" s="1"/>
      <c r="F29" s="1"/>
      <c r="G29" s="1"/>
      <c r="H29" s="1"/>
      <c r="I29" s="1"/>
      <c r="J29" s="1"/>
      <c r="K29" s="1"/>
      <c r="L29" s="1"/>
      <c r="M29" s="1"/>
      <c r="N29" s="1"/>
      <c r="O29" s="1"/>
      <c r="X29" s="28" t="s">
        <v>32</v>
      </c>
    </row>
    <row r="30" spans="1:24" ht="12" customHeight="1">
      <c r="A30" s="1"/>
      <c r="B30" s="1"/>
      <c r="C30" s="198" t="s">
        <v>32</v>
      </c>
      <c r="D30" s="1"/>
      <c r="E30" s="1"/>
      <c r="F30" s="1"/>
      <c r="G30" s="1"/>
      <c r="H30" s="1"/>
      <c r="I30" s="1"/>
      <c r="J30" s="1"/>
      <c r="K30" s="1"/>
      <c r="L30" s="1"/>
      <c r="M30" s="1"/>
      <c r="N30" s="1"/>
      <c r="O30" s="1"/>
      <c r="X30" s="28" t="s">
        <v>32</v>
      </c>
    </row>
    <row r="31" spans="1:24" ht="12.75">
      <c r="A31" s="1"/>
      <c r="B31" s="1"/>
      <c r="C31" s="1"/>
      <c r="D31" s="1"/>
      <c r="E31" s="1"/>
      <c r="F31" s="1"/>
      <c r="G31" s="1"/>
      <c r="H31" s="1"/>
      <c r="I31" s="1"/>
      <c r="J31" s="1"/>
      <c r="K31" s="1"/>
      <c r="L31" s="1"/>
      <c r="M31" s="1"/>
      <c r="N31" s="1"/>
      <c r="O31" s="1"/>
      <c r="X31" s="28" t="s">
        <v>95</v>
      </c>
    </row>
    <row r="32" spans="1:24" ht="12.75">
      <c r="A32" s="1"/>
      <c r="B32" s="1"/>
      <c r="C32" s="1"/>
      <c r="D32" s="1"/>
      <c r="E32" s="1"/>
      <c r="F32" s="1"/>
      <c r="G32" s="1"/>
      <c r="H32" s="1"/>
      <c r="I32" s="1"/>
      <c r="J32" s="1"/>
      <c r="K32" s="1"/>
      <c r="L32" s="1"/>
      <c r="M32" s="1"/>
      <c r="N32" s="1"/>
      <c r="O32" s="1"/>
      <c r="X32" s="28" t="s">
        <v>32</v>
      </c>
    </row>
    <row r="33" spans="1:24" ht="12.75">
      <c r="A33" s="1"/>
      <c r="B33" s="1"/>
      <c r="C33" s="1"/>
      <c r="D33" s="1"/>
      <c r="E33" s="1"/>
      <c r="F33" s="1"/>
      <c r="G33" s="1"/>
      <c r="H33" s="1"/>
      <c r="I33" s="1"/>
      <c r="J33" s="1"/>
      <c r="K33" s="1"/>
      <c r="L33" s="1"/>
      <c r="M33" s="1"/>
      <c r="N33" s="1"/>
      <c r="O33" s="1"/>
      <c r="X33" s="28" t="s">
        <v>32</v>
      </c>
    </row>
    <row r="34" spans="1:24" ht="12.75">
      <c r="A34" s="22"/>
      <c r="B34" s="27"/>
      <c r="C34"/>
      <c r="D34" s="1"/>
      <c r="E34" s="1"/>
      <c r="F34" s="1"/>
      <c r="G34" s="1"/>
      <c r="H34" s="1"/>
      <c r="I34" s="1"/>
      <c r="J34" s="1"/>
      <c r="K34" s="1"/>
      <c r="L34" s="1"/>
      <c r="M34" s="1"/>
      <c r="N34" s="1"/>
      <c r="O34" s="1"/>
      <c r="X34" s="28" t="s">
        <v>32</v>
      </c>
    </row>
    <row r="35" spans="1:24" ht="12.75">
      <c r="A35" s="22"/>
      <c r="B35" s="199" t="s">
        <v>32</v>
      </c>
      <c r="C35"/>
      <c r="D35" s="1"/>
      <c r="E35" s="1"/>
      <c r="F35" s="1"/>
      <c r="G35" s="1"/>
      <c r="H35" s="1"/>
      <c r="I35" s="1"/>
      <c r="J35" s="1"/>
      <c r="K35" s="1"/>
      <c r="L35" s="1"/>
      <c r="M35" s="1"/>
      <c r="N35" s="1"/>
      <c r="O35" s="1"/>
      <c r="X35" s="28" t="s">
        <v>32</v>
      </c>
    </row>
    <row r="36" spans="1:24" ht="12.75">
      <c r="A36" s="22"/>
      <c r="B36" s="27"/>
      <c r="C36"/>
      <c r="D36" s="1"/>
      <c r="E36" s="1"/>
      <c r="F36" s="1"/>
      <c r="G36" s="1"/>
      <c r="H36" s="1"/>
      <c r="I36" s="1"/>
      <c r="J36" s="1"/>
      <c r="K36" s="1"/>
      <c r="L36" s="1"/>
      <c r="M36" s="1"/>
      <c r="N36" s="1"/>
      <c r="O36" s="1"/>
      <c r="X36" s="28" t="s">
        <v>32</v>
      </c>
    </row>
    <row r="37" spans="1:24" ht="12.75">
      <c r="A37" s="22"/>
      <c r="B37" s="27"/>
      <c r="C37"/>
      <c r="D37" s="1"/>
      <c r="E37" s="1"/>
      <c r="F37" s="1"/>
      <c r="G37" s="1"/>
      <c r="H37" s="1"/>
      <c r="I37" s="1"/>
      <c r="J37" s="1"/>
      <c r="K37" s="1"/>
      <c r="L37" s="1"/>
      <c r="M37" s="1"/>
      <c r="N37" s="1"/>
      <c r="O37" s="1"/>
      <c r="X37" s="28" t="s">
        <v>32</v>
      </c>
    </row>
    <row r="38" spans="1:24" ht="12.75">
      <c r="A38" s="22"/>
      <c r="B38" s="1"/>
      <c r="C38" s="1"/>
      <c r="D38" s="1"/>
      <c r="E38" s="1"/>
      <c r="F38" s="1"/>
      <c r="G38" s="1"/>
      <c r="H38" s="1"/>
      <c r="I38" s="1"/>
      <c r="J38" s="1"/>
      <c r="K38" s="1"/>
      <c r="L38" s="1"/>
      <c r="M38" s="1"/>
      <c r="N38" s="1"/>
      <c r="O38" s="1"/>
      <c r="X38" s="28" t="s">
        <v>32</v>
      </c>
    </row>
    <row r="39" spans="1:24" ht="12.75">
      <c r="A39" s="31"/>
      <c r="B39" s="31"/>
      <c r="C39" s="31"/>
      <c r="X39" s="28" t="s">
        <v>32</v>
      </c>
    </row>
    <row r="40" spans="1:24" ht="12.75">
      <c r="A40" s="31"/>
      <c r="B40" s="31"/>
      <c r="C40" s="31"/>
      <c r="D40" s="28" t="s">
        <v>32</v>
      </c>
      <c r="I40" s="28" t="s">
        <v>32</v>
      </c>
      <c r="J40" s="28" t="s">
        <v>32</v>
      </c>
      <c r="X40" s="28" t="s">
        <v>32</v>
      </c>
    </row>
    <row r="41" spans="1:24" ht="12.75">
      <c r="A41" s="31"/>
      <c r="B41" s="31"/>
      <c r="C41" s="31"/>
      <c r="G41" s="28" t="s">
        <v>32</v>
      </c>
      <c r="J41" s="28" t="s">
        <v>32</v>
      </c>
      <c r="X41" s="28" t="s">
        <v>32</v>
      </c>
    </row>
    <row r="42" spans="1:24" ht="12.75">
      <c r="A42" s="31"/>
      <c r="B42" s="31"/>
      <c r="C42" s="31"/>
      <c r="H42" s="28" t="s">
        <v>32</v>
      </c>
      <c r="J42" s="28" t="s">
        <v>32</v>
      </c>
      <c r="X42" s="28" t="s">
        <v>32</v>
      </c>
    </row>
    <row r="43" spans="1:24" ht="12.75">
      <c r="A43" s="31"/>
      <c r="B43" s="31"/>
      <c r="C43" s="31"/>
      <c r="L43" s="28" t="s">
        <v>32</v>
      </c>
      <c r="O43" s="28" t="s">
        <v>32</v>
      </c>
      <c r="X43" s="28" t="s">
        <v>32</v>
      </c>
    </row>
    <row r="44" spans="1:24" ht="12.75">
      <c r="A44" s="31"/>
      <c r="B44" s="31"/>
      <c r="C44" s="31"/>
      <c r="X44" s="28" t="s">
        <v>32</v>
      </c>
    </row>
    <row r="45" spans="1:24" ht="12.75">
      <c r="A45" s="31"/>
      <c r="B45" s="31"/>
      <c r="C45" s="31"/>
      <c r="X45" s="28" t="s">
        <v>32</v>
      </c>
    </row>
    <row r="46" spans="1:24" ht="12.75">
      <c r="A46" s="31"/>
      <c r="B46" s="31"/>
      <c r="C46" s="31"/>
      <c r="D46" s="28" t="s">
        <v>32</v>
      </c>
      <c r="I46" s="28" t="s">
        <v>32</v>
      </c>
      <c r="J46" s="28" t="s">
        <v>32</v>
      </c>
      <c r="X46" s="28" t="s">
        <v>32</v>
      </c>
    </row>
    <row r="47" spans="1:24" ht="12.75">
      <c r="A47" s="31"/>
      <c r="B47" s="31"/>
      <c r="C47" s="31"/>
      <c r="G47" s="28" t="s">
        <v>32</v>
      </c>
      <c r="J47" s="28" t="s">
        <v>32</v>
      </c>
      <c r="X47" s="28" t="s">
        <v>32</v>
      </c>
    </row>
    <row r="48" spans="1:24" ht="12.75">
      <c r="A48" s="31"/>
      <c r="B48" s="31"/>
      <c r="C48" s="31"/>
      <c r="H48" s="28" t="s">
        <v>32</v>
      </c>
      <c r="J48" s="28" t="s">
        <v>32</v>
      </c>
      <c r="X48" s="28" t="s">
        <v>32</v>
      </c>
    </row>
    <row r="49" spans="1:24" ht="12.75">
      <c r="A49" s="31"/>
      <c r="B49" s="31"/>
      <c r="C49" s="31"/>
      <c r="L49" s="28" t="s">
        <v>32</v>
      </c>
      <c r="O49" s="28" t="s">
        <v>32</v>
      </c>
      <c r="X49" s="28" t="s">
        <v>32</v>
      </c>
    </row>
    <row r="50" spans="1:24" ht="12.75">
      <c r="A50" s="31"/>
      <c r="B50" s="31"/>
      <c r="C50" s="31"/>
      <c r="X50" s="28" t="s">
        <v>32</v>
      </c>
    </row>
    <row r="51" spans="1:24" ht="12.75">
      <c r="A51" s="31"/>
      <c r="B51" s="31"/>
      <c r="C51" s="31"/>
      <c r="X51" s="28" t="s">
        <v>32</v>
      </c>
    </row>
    <row r="52" spans="1:24" ht="12.75">
      <c r="A52" s="31"/>
      <c r="B52" s="31"/>
      <c r="C52" s="31"/>
      <c r="D52" s="28" t="s">
        <v>32</v>
      </c>
      <c r="I52" s="28" t="s">
        <v>32</v>
      </c>
      <c r="J52" s="28" t="s">
        <v>32</v>
      </c>
      <c r="X52" s="28" t="s">
        <v>32</v>
      </c>
    </row>
    <row r="53" spans="1:24" ht="12.75">
      <c r="A53" s="31"/>
      <c r="B53" s="31"/>
      <c r="C53" s="31"/>
      <c r="G53" s="28" t="s">
        <v>32</v>
      </c>
      <c r="J53" s="28" t="s">
        <v>32</v>
      </c>
      <c r="X53" s="28" t="s">
        <v>32</v>
      </c>
    </row>
    <row r="54" spans="1:24" ht="12.75">
      <c r="A54" s="31"/>
      <c r="B54" s="31"/>
      <c r="C54" s="31"/>
      <c r="H54" s="28" t="s">
        <v>32</v>
      </c>
      <c r="J54" s="28" t="s">
        <v>32</v>
      </c>
      <c r="X54" s="28" t="s">
        <v>32</v>
      </c>
    </row>
    <row r="55" spans="1:24" ht="12.75">
      <c r="A55" s="31"/>
      <c r="B55" s="31"/>
      <c r="C55" s="31"/>
      <c r="L55" s="28" t="s">
        <v>32</v>
      </c>
      <c r="O55" s="28" t="s">
        <v>32</v>
      </c>
      <c r="X55" s="28" t="s">
        <v>32</v>
      </c>
    </row>
    <row r="56" spans="1:24" ht="12.75">
      <c r="A56" s="31"/>
      <c r="B56" s="31"/>
      <c r="C56" s="31"/>
      <c r="X56" s="28" t="s">
        <v>32</v>
      </c>
    </row>
    <row r="57" spans="1:24" ht="12.75">
      <c r="A57" s="31"/>
      <c r="B57" s="31"/>
      <c r="C57" s="31"/>
      <c r="I57" s="28" t="s">
        <v>32</v>
      </c>
      <c r="J57" s="28" t="s">
        <v>32</v>
      </c>
      <c r="X57" s="28" t="s">
        <v>32</v>
      </c>
    </row>
    <row r="58" spans="1:24" ht="12.75">
      <c r="A58" s="31"/>
      <c r="B58" s="31"/>
      <c r="C58" s="31"/>
      <c r="J58" s="28" t="s">
        <v>32</v>
      </c>
      <c r="X58" s="28" t="s">
        <v>32</v>
      </c>
    </row>
    <row r="59" spans="1:24" ht="12.75">
      <c r="A59" s="31"/>
      <c r="B59" s="31"/>
      <c r="C59" s="31"/>
      <c r="J59" s="28" t="s">
        <v>32</v>
      </c>
      <c r="X59" s="28" t="s">
        <v>32</v>
      </c>
    </row>
    <row r="60" spans="1:24" ht="12.75">
      <c r="A60" s="31"/>
      <c r="B60" s="31"/>
      <c r="C60" s="31"/>
      <c r="J60" s="28" t="s">
        <v>32</v>
      </c>
      <c r="L60" s="28" t="s">
        <v>32</v>
      </c>
      <c r="O60" s="28" t="s">
        <v>32</v>
      </c>
      <c r="X60" s="28" t="s">
        <v>32</v>
      </c>
    </row>
    <row r="61" spans="1:24" ht="12.75">
      <c r="A61" s="31"/>
      <c r="B61" s="31"/>
      <c r="C61" s="31"/>
      <c r="X61" s="28" t="s">
        <v>32</v>
      </c>
    </row>
    <row r="62" spans="1:24" ht="12.75">
      <c r="A62" s="31"/>
      <c r="B62" s="31"/>
      <c r="C62" s="31"/>
      <c r="X62" s="28" t="s">
        <v>32</v>
      </c>
    </row>
    <row r="63" spans="1:24" ht="12.75">
      <c r="A63" s="31"/>
      <c r="B63" s="31"/>
      <c r="C63" s="31"/>
      <c r="X63" s="28" t="s">
        <v>32</v>
      </c>
    </row>
    <row r="64" spans="1:24" ht="12.75">
      <c r="A64" s="31"/>
      <c r="B64" s="31"/>
      <c r="C64" s="31"/>
      <c r="X64" s="28" t="s">
        <v>95</v>
      </c>
    </row>
    <row r="65" spans="1:3" ht="12.75">
      <c r="A65" s="31"/>
      <c r="B65" s="31"/>
      <c r="C65" s="31"/>
    </row>
    <row r="66" spans="1:3" ht="12.75">
      <c r="A66" s="31"/>
      <c r="B66" s="31"/>
      <c r="C66" s="31"/>
    </row>
    <row r="67" spans="1:3" ht="12.75">
      <c r="A67" s="31"/>
      <c r="B67" s="31"/>
      <c r="C67" s="31"/>
    </row>
    <row r="68" spans="1:3" ht="12.75">
      <c r="A68" s="31"/>
      <c r="B68" s="31"/>
      <c r="C68" s="31"/>
    </row>
    <row r="69" spans="1:3" ht="12.75">
      <c r="A69" s="31"/>
      <c r="B69" s="31"/>
      <c r="C69" s="31"/>
    </row>
    <row r="70" spans="1:3" ht="12.75">
      <c r="A70" s="31"/>
      <c r="B70" s="31"/>
      <c r="C70" s="31"/>
    </row>
    <row r="71" spans="1:3" ht="12.75">
      <c r="A71" s="31"/>
      <c r="B71" s="31"/>
      <c r="C71" s="31"/>
    </row>
    <row r="72" spans="1:3" ht="12.75">
      <c r="A72" s="31"/>
      <c r="B72" s="31"/>
      <c r="C72" s="31"/>
    </row>
    <row r="73" spans="1:3" ht="12.75">
      <c r="A73" s="31"/>
      <c r="B73" s="31"/>
      <c r="C73" s="31"/>
    </row>
    <row r="74" spans="1:3" ht="12.75">
      <c r="A74" s="31"/>
      <c r="B74" s="31"/>
      <c r="C74" s="31"/>
    </row>
    <row r="75" spans="1:3" ht="12.75">
      <c r="A75" s="31"/>
      <c r="B75" s="31"/>
      <c r="C75" s="31"/>
    </row>
    <row r="76" spans="1:3" ht="12.75">
      <c r="A76" s="31"/>
      <c r="B76" s="31"/>
      <c r="C76" s="31"/>
    </row>
    <row r="77" spans="1:3" ht="12.75">
      <c r="A77" s="31"/>
      <c r="B77" s="31"/>
      <c r="C77" s="31"/>
    </row>
    <row r="78" spans="1:3" ht="12.75">
      <c r="A78" s="31"/>
      <c r="B78" s="31"/>
      <c r="C78" s="31"/>
    </row>
    <row r="79" spans="1:3" ht="12.75">
      <c r="A79" s="31"/>
      <c r="B79" s="31"/>
      <c r="C79" s="31"/>
    </row>
    <row r="80" spans="1:3" ht="12.75">
      <c r="A80" s="31"/>
      <c r="B80" s="31"/>
      <c r="C80" s="31"/>
    </row>
    <row r="81" spans="1:3" ht="12.75">
      <c r="A81" s="31"/>
      <c r="B81" s="31"/>
      <c r="C81" s="31"/>
    </row>
    <row r="82" spans="1:3" ht="12.75">
      <c r="A82" s="31"/>
      <c r="B82" s="31"/>
      <c r="C82" s="31"/>
    </row>
    <row r="83" spans="1:3" ht="12.75">
      <c r="A83" s="31"/>
      <c r="B83" s="31"/>
      <c r="C83" s="31"/>
    </row>
    <row r="84" spans="1:3" ht="12.75">
      <c r="A84" s="31"/>
      <c r="B84" s="31"/>
      <c r="C84" s="31"/>
    </row>
    <row r="85" spans="1:3" ht="12.75">
      <c r="A85" s="31"/>
      <c r="B85" s="31"/>
      <c r="C85" s="31"/>
    </row>
    <row r="86" spans="1:3" ht="12.75">
      <c r="A86" s="31"/>
      <c r="B86" s="31"/>
      <c r="C86" s="31"/>
    </row>
    <row r="87" spans="1:3" ht="12.75">
      <c r="A87" s="31"/>
      <c r="B87" s="31"/>
      <c r="C87" s="31"/>
    </row>
    <row r="88" spans="1:3" ht="12.75">
      <c r="A88" s="31"/>
      <c r="B88" s="31"/>
      <c r="C88" s="31"/>
    </row>
    <row r="89" spans="1:3" ht="12.75">
      <c r="A89" s="31"/>
      <c r="B89" s="31"/>
      <c r="C89" s="31"/>
    </row>
    <row r="90" spans="1:3" ht="12.75">
      <c r="A90" s="31"/>
      <c r="B90" s="31"/>
      <c r="C90" s="31"/>
    </row>
    <row r="91" spans="1:3" ht="12.75">
      <c r="A91" s="31"/>
      <c r="B91" s="31"/>
      <c r="C91" s="31"/>
    </row>
    <row r="92" spans="1:3" ht="12.75">
      <c r="A92" s="31"/>
      <c r="B92" s="31"/>
      <c r="C92" s="31"/>
    </row>
    <row r="93" spans="1:3" ht="12.75">
      <c r="A93" s="31"/>
      <c r="B93" s="31"/>
      <c r="C93" s="31"/>
    </row>
    <row r="94" spans="1:3" ht="12.75">
      <c r="A94" s="31"/>
      <c r="B94" s="31"/>
      <c r="C94" s="31"/>
    </row>
    <row r="95" spans="1:3" ht="12.75">
      <c r="A95" s="31"/>
      <c r="B95" s="31"/>
      <c r="C95" s="31"/>
    </row>
    <row r="96" spans="1:3" ht="12.75">
      <c r="A96" s="31"/>
      <c r="B96" s="31"/>
      <c r="C96" s="31"/>
    </row>
    <row r="97" spans="1:3" ht="12.75">
      <c r="A97" s="31"/>
      <c r="B97" s="31"/>
      <c r="C97" s="31"/>
    </row>
    <row r="98" spans="1:3" ht="12.75">
      <c r="A98" s="31"/>
      <c r="B98" s="31"/>
      <c r="C98" s="31"/>
    </row>
    <row r="99" spans="1:3" ht="12.75">
      <c r="A99" s="31"/>
      <c r="B99" s="31"/>
      <c r="C99" s="31"/>
    </row>
    <row r="100" spans="1:3" ht="12.75">
      <c r="A100" s="31"/>
      <c r="B100" s="31"/>
      <c r="C100" s="31"/>
    </row>
    <row r="101" spans="1:3" ht="12.75">
      <c r="A101" s="31"/>
      <c r="B101" s="31"/>
      <c r="C101" s="31"/>
    </row>
    <row r="102" spans="1:3" ht="12.75">
      <c r="A102" s="31"/>
      <c r="B102" s="31"/>
      <c r="C102" s="31"/>
    </row>
    <row r="103" spans="1:3" ht="12.75">
      <c r="A103" s="31"/>
      <c r="B103" s="31"/>
      <c r="C103" s="31"/>
    </row>
    <row r="104" spans="1:3" ht="12.75">
      <c r="A104" s="31"/>
      <c r="B104" s="31"/>
      <c r="C104" s="31"/>
    </row>
    <row r="105" spans="1:3" ht="12.75">
      <c r="A105" s="31"/>
      <c r="B105" s="31"/>
      <c r="C105" s="31"/>
    </row>
    <row r="106" spans="1:3" ht="12.75">
      <c r="A106" s="31"/>
      <c r="B106" s="31"/>
      <c r="C106" s="31"/>
    </row>
    <row r="107" spans="1:3" ht="12.75">
      <c r="A107" s="31"/>
      <c r="B107" s="31"/>
      <c r="C107" s="31"/>
    </row>
    <row r="108" spans="1:3" ht="12.75">
      <c r="A108" s="31"/>
      <c r="B108" s="31"/>
      <c r="C108" s="31"/>
    </row>
    <row r="109" spans="1:3" ht="12.75">
      <c r="A109" s="31"/>
      <c r="B109" s="31"/>
      <c r="C109" s="31"/>
    </row>
    <row r="110" spans="1:3" ht="12.75">
      <c r="A110" s="31"/>
      <c r="B110" s="31"/>
      <c r="C110" s="31"/>
    </row>
    <row r="111" spans="1:3" ht="12.75">
      <c r="A111" s="31"/>
      <c r="B111" s="31"/>
      <c r="C111" s="31"/>
    </row>
    <row r="112" spans="1:3" ht="12.75">
      <c r="A112" s="31"/>
      <c r="B112" s="31"/>
      <c r="C112" s="31"/>
    </row>
    <row r="113" spans="1:3" ht="12.75">
      <c r="A113" s="31"/>
      <c r="B113" s="31"/>
      <c r="C113" s="31"/>
    </row>
    <row r="114" spans="1:3" ht="12.75">
      <c r="A114" s="31"/>
      <c r="B114" s="31"/>
      <c r="C114" s="31"/>
    </row>
    <row r="115" spans="1:3" ht="12.75">
      <c r="A115" s="31"/>
      <c r="B115" s="31"/>
      <c r="C115" s="31"/>
    </row>
    <row r="116" spans="1:3" ht="12.75">
      <c r="A116" s="31"/>
      <c r="B116" s="31"/>
      <c r="C116" s="31"/>
    </row>
    <row r="117" spans="1:3" ht="12.75">
      <c r="A117" s="31"/>
      <c r="B117" s="31"/>
      <c r="C117" s="31"/>
    </row>
    <row r="118" spans="1:3" ht="12.75">
      <c r="A118" s="31"/>
      <c r="B118" s="31"/>
      <c r="C118" s="31"/>
    </row>
    <row r="119" spans="1:3" ht="12.75">
      <c r="A119" s="31"/>
      <c r="B119" s="31"/>
      <c r="C119" s="31"/>
    </row>
    <row r="120" spans="1:3" ht="12.75">
      <c r="A120" s="31"/>
      <c r="B120" s="31"/>
      <c r="C120" s="31"/>
    </row>
    <row r="121" spans="1:3" ht="12.75">
      <c r="A121" s="31"/>
      <c r="B121" s="31"/>
      <c r="C121" s="31"/>
    </row>
    <row r="122" spans="1:3" ht="12.75">
      <c r="A122" s="31"/>
      <c r="B122" s="31"/>
      <c r="C122" s="31"/>
    </row>
    <row r="123" spans="1:3" ht="12.75">
      <c r="A123" s="31"/>
      <c r="B123" s="31"/>
      <c r="C123" s="31"/>
    </row>
    <row r="124" spans="1:3" ht="12.75">
      <c r="A124" s="31"/>
      <c r="B124" s="31"/>
      <c r="C124" s="31"/>
    </row>
    <row r="125" spans="1:3" ht="12.75">
      <c r="A125" s="31"/>
      <c r="B125" s="31"/>
      <c r="C125" s="31"/>
    </row>
    <row r="126" spans="1:3" ht="12.75">
      <c r="A126" s="31"/>
      <c r="B126" s="31"/>
      <c r="C126" s="31"/>
    </row>
    <row r="127" spans="1:3" ht="12.75">
      <c r="A127" s="31"/>
      <c r="B127" s="31"/>
      <c r="C127" s="31"/>
    </row>
    <row r="128" spans="1:3" ht="12.75">
      <c r="A128" s="31"/>
      <c r="B128" s="31"/>
      <c r="C128" s="31"/>
    </row>
    <row r="129" spans="1:3" ht="12.75">
      <c r="A129" s="31"/>
      <c r="B129" s="31"/>
      <c r="C129" s="31"/>
    </row>
    <row r="130" spans="1:3" ht="12.75">
      <c r="A130" s="31"/>
      <c r="B130" s="31"/>
      <c r="C130" s="31"/>
    </row>
    <row r="131" spans="1:3" ht="12.75">
      <c r="A131" s="31"/>
      <c r="B131" s="31"/>
      <c r="C131" s="31"/>
    </row>
  </sheetData>
  <sheetProtection/>
  <mergeCells count="2">
    <mergeCell ref="F8:F9"/>
    <mergeCell ref="C10:S10"/>
  </mergeCells>
  <conditionalFormatting sqref="M30:O30 G30:H30 J30:K30 F1:F9 F11:F65536">
    <cfRule type="cellIs" priority="1" dxfId="0" operator="equal" stopIfTrue="1">
      <formula>"non évalué"</formula>
    </cfRule>
  </conditionalFormatting>
  <printOptions/>
  <pageMargins left="0.787401575" right="0.787401575" top="0.984251969" bottom="0.984251969" header="0.4921259845" footer="0.4921259845"/>
  <pageSetup fitToHeight="1" fitToWidth="1" horizontalDpi="600" verticalDpi="600" orientation="landscape" paperSize="9" scale="59" r:id="rId3"/>
  <drawing r:id="rId2"/>
  <legacyDrawing r:id="rId1"/>
</worksheet>
</file>

<file path=xl/worksheets/sheet2.xml><?xml version="1.0" encoding="utf-8"?>
<worksheet xmlns="http://schemas.openxmlformats.org/spreadsheetml/2006/main" xmlns:r="http://schemas.openxmlformats.org/officeDocument/2006/relationships">
  <sheetPr codeName="Feuil9">
    <tabColor indexed="32"/>
    <pageSetUpPr fitToPage="1"/>
  </sheetPr>
  <dimension ref="A1:X131"/>
  <sheetViews>
    <sheetView showGridLines="0" showRowColHeaders="0" zoomScale="75" zoomScaleNormal="75" zoomScalePageLayoutView="0" workbookViewId="0" topLeftCell="A1">
      <selection activeCell="I39" sqref="I39"/>
    </sheetView>
  </sheetViews>
  <sheetFormatPr defaultColWidth="11.421875" defaultRowHeight="12.75"/>
  <cols>
    <col min="1" max="1" width="2.57421875" style="28" customWidth="1"/>
    <col min="2" max="2" width="22.7109375" style="28" customWidth="1"/>
    <col min="3" max="3" width="11.421875" style="28" customWidth="1"/>
    <col min="4" max="4" width="7.7109375" style="28" customWidth="1"/>
    <col min="5" max="5" width="30.421875" style="36" customWidth="1"/>
    <col min="6" max="6" width="11.421875" style="36" customWidth="1"/>
    <col min="7" max="7" width="7.7109375" style="28" customWidth="1"/>
    <col min="8" max="8" width="15.28125" style="28" customWidth="1"/>
    <col min="9" max="9" width="11.421875" style="28" customWidth="1"/>
    <col min="10" max="10" width="22.140625" style="28" customWidth="1"/>
    <col min="11" max="11" width="11.421875" style="28" customWidth="1"/>
    <col min="12" max="12" width="2.140625" style="28" customWidth="1"/>
    <col min="13" max="13" width="19.00390625" style="28" customWidth="1"/>
    <col min="14" max="14" width="6.28125" style="28" customWidth="1"/>
    <col min="15" max="16384" width="11.421875" style="28" customWidth="1"/>
  </cols>
  <sheetData>
    <row r="1" spans="1:24" ht="12.75">
      <c r="A1" s="1"/>
      <c r="B1" s="1" t="s">
        <v>90</v>
      </c>
      <c r="C1" s="1" t="s">
        <v>90</v>
      </c>
      <c r="D1" s="1" t="s">
        <v>90</v>
      </c>
      <c r="E1" s="1" t="s">
        <v>32</v>
      </c>
      <c r="F1" s="1" t="s">
        <v>32</v>
      </c>
      <c r="G1" s="1" t="s">
        <v>32</v>
      </c>
      <c r="H1" s="1" t="s">
        <v>32</v>
      </c>
      <c r="I1" s="1" t="s">
        <v>32</v>
      </c>
      <c r="J1" s="1" t="s">
        <v>32</v>
      </c>
      <c r="K1" s="1" t="s">
        <v>32</v>
      </c>
      <c r="L1" s="1" t="s">
        <v>32</v>
      </c>
      <c r="M1" s="1" t="s">
        <v>32</v>
      </c>
      <c r="N1" s="1" t="s">
        <v>32</v>
      </c>
      <c r="O1" s="1" t="s">
        <v>32</v>
      </c>
      <c r="P1" s="28" t="s">
        <v>32</v>
      </c>
      <c r="Q1" s="28" t="s">
        <v>32</v>
      </c>
      <c r="R1" s="28" t="s">
        <v>32</v>
      </c>
      <c r="S1" s="28" t="s">
        <v>32</v>
      </c>
      <c r="T1" s="28" t="s">
        <v>32</v>
      </c>
      <c r="U1" s="28" t="s">
        <v>32</v>
      </c>
      <c r="V1" s="28" t="s">
        <v>32</v>
      </c>
      <c r="W1" s="28" t="s">
        <v>32</v>
      </c>
      <c r="X1" s="28" t="s">
        <v>32</v>
      </c>
    </row>
    <row r="2" spans="1:15" ht="12.75">
      <c r="A2" s="1"/>
      <c r="B2" s="1"/>
      <c r="C2" s="1"/>
      <c r="D2" s="1"/>
      <c r="E2" s="1"/>
      <c r="F2" s="1"/>
      <c r="G2" s="1"/>
      <c r="H2" s="1"/>
      <c r="I2" s="1"/>
      <c r="J2" s="1"/>
      <c r="K2" s="1"/>
      <c r="L2" s="1"/>
      <c r="M2" s="1"/>
      <c r="N2" s="1"/>
      <c r="O2" s="1"/>
    </row>
    <row r="3" spans="1:15" ht="12.75">
      <c r="A3" s="1"/>
      <c r="B3" s="1"/>
      <c r="C3" s="1"/>
      <c r="D3" s="1"/>
      <c r="E3" s="1"/>
      <c r="F3" s="1"/>
      <c r="G3" s="1"/>
      <c r="H3" s="1"/>
      <c r="I3" s="1"/>
      <c r="J3" s="1"/>
      <c r="K3" s="1"/>
      <c r="L3" s="1"/>
      <c r="M3" s="1"/>
      <c r="N3" s="1"/>
      <c r="O3" s="1"/>
    </row>
    <row r="4" spans="1:24" ht="12.75">
      <c r="A4" s="1"/>
      <c r="B4" s="1"/>
      <c r="C4" s="1"/>
      <c r="D4" s="1"/>
      <c r="E4" s="1"/>
      <c r="F4" s="1"/>
      <c r="G4" s="1"/>
      <c r="H4" s="1"/>
      <c r="I4" s="1"/>
      <c r="J4" s="1"/>
      <c r="K4" s="1"/>
      <c r="L4" s="1"/>
      <c r="M4" s="1" t="s">
        <v>32</v>
      </c>
      <c r="N4" s="1" t="s">
        <v>32</v>
      </c>
      <c r="O4" s="1"/>
      <c r="P4" s="28" t="s">
        <v>32</v>
      </c>
      <c r="Q4" s="28" t="s">
        <v>32</v>
      </c>
      <c r="W4" s="28" t="s">
        <v>32</v>
      </c>
      <c r="X4" s="28" t="s">
        <v>32</v>
      </c>
    </row>
    <row r="5" spans="1:24" ht="12.75">
      <c r="A5" s="176"/>
      <c r="B5" s="177"/>
      <c r="C5" s="178"/>
      <c r="D5" s="179"/>
      <c r="E5" s="178"/>
      <c r="F5" s="180"/>
      <c r="G5" s="178"/>
      <c r="H5" s="178"/>
      <c r="I5" s="178"/>
      <c r="J5" s="176"/>
      <c r="K5" s="176"/>
      <c r="L5" s="144"/>
      <c r="M5" s="1"/>
      <c r="N5" s="1"/>
      <c r="O5" s="1"/>
      <c r="W5" s="28" t="s">
        <v>32</v>
      </c>
      <c r="X5" s="28" t="s">
        <v>32</v>
      </c>
    </row>
    <row r="6" spans="1:24" ht="46.5" customHeight="1">
      <c r="A6" s="176"/>
      <c r="B6" s="178"/>
      <c r="C6" s="178"/>
      <c r="D6" s="178"/>
      <c r="E6" s="178"/>
      <c r="F6" s="180"/>
      <c r="G6" s="178"/>
      <c r="H6" s="178"/>
      <c r="I6" s="178"/>
      <c r="J6" s="176"/>
      <c r="K6" s="176"/>
      <c r="L6" s="144"/>
      <c r="M6" s="1"/>
      <c r="N6" s="1"/>
      <c r="O6" s="1"/>
      <c r="W6" s="28" t="s">
        <v>32</v>
      </c>
      <c r="X6" s="28" t="s">
        <v>32</v>
      </c>
    </row>
    <row r="7" spans="1:24" ht="12" customHeight="1">
      <c r="A7" s="176"/>
      <c r="B7" s="181" t="s">
        <v>32</v>
      </c>
      <c r="C7" s="178"/>
      <c r="D7" s="178"/>
      <c r="E7" s="178"/>
      <c r="F7" s="182"/>
      <c r="G7" s="178"/>
      <c r="H7" s="178"/>
      <c r="I7" s="178"/>
      <c r="J7" s="176"/>
      <c r="K7" s="176"/>
      <c r="L7" s="144"/>
      <c r="M7" s="1"/>
      <c r="N7" s="1"/>
      <c r="O7" s="1"/>
      <c r="R7" s="28" t="s">
        <v>32</v>
      </c>
      <c r="S7" s="28" t="s">
        <v>32</v>
      </c>
      <c r="T7" s="28" t="s">
        <v>32</v>
      </c>
      <c r="U7" s="28" t="s">
        <v>32</v>
      </c>
      <c r="V7" s="28" t="s">
        <v>32</v>
      </c>
      <c r="W7" s="28" t="s">
        <v>32</v>
      </c>
      <c r="X7" s="28" t="s">
        <v>32</v>
      </c>
    </row>
    <row r="8" spans="1:24" ht="12.75">
      <c r="A8" s="176"/>
      <c r="B8" s="178"/>
      <c r="C8" s="178"/>
      <c r="D8" s="178"/>
      <c r="E8" s="178"/>
      <c r="F8" s="219"/>
      <c r="G8" s="178"/>
      <c r="H8" s="178"/>
      <c r="I8" s="178"/>
      <c r="J8" s="176"/>
      <c r="K8" s="176"/>
      <c r="L8" s="144"/>
      <c r="M8" s="1"/>
      <c r="N8" s="1"/>
      <c r="O8" s="1"/>
      <c r="W8" s="28" t="s">
        <v>32</v>
      </c>
      <c r="X8" s="28" t="s">
        <v>32</v>
      </c>
    </row>
    <row r="9" spans="1:24" ht="12.75">
      <c r="A9" s="183"/>
      <c r="B9" s="181" t="s">
        <v>32</v>
      </c>
      <c r="C9" s="178"/>
      <c r="D9" s="178"/>
      <c r="E9" s="178"/>
      <c r="F9" s="219"/>
      <c r="G9" s="178"/>
      <c r="H9" s="178"/>
      <c r="I9" s="178"/>
      <c r="J9" s="183"/>
      <c r="K9" s="183"/>
      <c r="L9" s="145"/>
      <c r="M9" s="21"/>
      <c r="N9" s="21"/>
      <c r="O9" s="1"/>
      <c r="W9" s="28" t="s">
        <v>32</v>
      </c>
      <c r="X9" s="28" t="s">
        <v>32</v>
      </c>
    </row>
    <row r="10" spans="1:24" s="190" customFormat="1" ht="15.75" customHeight="1">
      <c r="A10" s="178"/>
      <c r="B10" s="178"/>
      <c r="C10" s="178"/>
      <c r="D10" s="178"/>
      <c r="E10" s="178"/>
      <c r="F10" s="178"/>
      <c r="G10" s="178"/>
      <c r="H10" s="178"/>
      <c r="I10" s="178"/>
      <c r="J10" s="176"/>
      <c r="K10" s="176"/>
      <c r="L10" s="144"/>
      <c r="M10" s="1" t="s">
        <v>32</v>
      </c>
      <c r="N10" s="1"/>
      <c r="O10" s="21"/>
      <c r="W10" s="190" t="s">
        <v>32</v>
      </c>
      <c r="X10" s="190" t="s">
        <v>32</v>
      </c>
    </row>
    <row r="11" spans="1:24" ht="12.75">
      <c r="A11" s="178"/>
      <c r="B11" s="178"/>
      <c r="C11" s="178"/>
      <c r="D11" s="178"/>
      <c r="E11" s="178"/>
      <c r="F11" s="178"/>
      <c r="G11" s="183"/>
      <c r="H11" s="183"/>
      <c r="I11" s="145"/>
      <c r="J11" s="21"/>
      <c r="K11" s="21"/>
      <c r="L11" s="21"/>
      <c r="M11" s="21"/>
      <c r="N11" s="21"/>
      <c r="O11" s="1"/>
      <c r="W11" s="28" t="s">
        <v>32</v>
      </c>
      <c r="X11" s="28" t="s">
        <v>32</v>
      </c>
    </row>
    <row r="12" spans="1:24" s="190" customFormat="1" ht="15.75" customHeight="1">
      <c r="A12" s="184"/>
      <c r="B12" s="178"/>
      <c r="C12" s="191" t="s">
        <v>243</v>
      </c>
      <c r="D12" s="178"/>
      <c r="E12" s="178"/>
      <c r="F12" s="178"/>
      <c r="G12" s="176"/>
      <c r="H12" s="176"/>
      <c r="I12" s="144"/>
      <c r="J12" s="1"/>
      <c r="K12" s="1"/>
      <c r="L12" s="1"/>
      <c r="M12" s="1"/>
      <c r="N12" s="1"/>
      <c r="O12" s="21"/>
      <c r="W12" s="190" t="s">
        <v>32</v>
      </c>
      <c r="X12" s="190" t="s">
        <v>32</v>
      </c>
    </row>
    <row r="13" spans="1:24" ht="14.25" customHeight="1">
      <c r="A13" s="184"/>
      <c r="B13" s="185" t="s">
        <v>32</v>
      </c>
      <c r="C13" s="192"/>
      <c r="D13" s="178"/>
      <c r="E13" s="178"/>
      <c r="F13" s="178"/>
      <c r="G13" s="183"/>
      <c r="H13" s="183"/>
      <c r="I13" s="145"/>
      <c r="J13" s="21"/>
      <c r="K13" s="21"/>
      <c r="L13" s="21"/>
      <c r="M13" s="21"/>
      <c r="N13" s="21"/>
      <c r="O13" s="1"/>
      <c r="W13" s="28" t="s">
        <v>32</v>
      </c>
      <c r="X13" s="28" t="s">
        <v>32</v>
      </c>
    </row>
    <row r="14" spans="1:24" s="190" customFormat="1" ht="15.75" customHeight="1">
      <c r="A14" s="184"/>
      <c r="B14" s="185" t="s">
        <v>32</v>
      </c>
      <c r="C14" s="193"/>
      <c r="D14" s="178"/>
      <c r="E14" s="178"/>
      <c r="F14" s="178"/>
      <c r="G14" s="176"/>
      <c r="H14" s="176"/>
      <c r="I14" s="144"/>
      <c r="J14" s="1"/>
      <c r="K14" s="1"/>
      <c r="L14" s="1"/>
      <c r="M14" s="1"/>
      <c r="N14" s="1"/>
      <c r="O14" s="21"/>
      <c r="W14" s="190" t="s">
        <v>32</v>
      </c>
      <c r="X14" s="190" t="s">
        <v>32</v>
      </c>
    </row>
    <row r="15" spans="1:24" ht="14.25" customHeight="1">
      <c r="A15" s="184"/>
      <c r="B15" s="185" t="s">
        <v>32</v>
      </c>
      <c r="C15" s="194" t="s">
        <v>240</v>
      </c>
      <c r="D15" s="178"/>
      <c r="E15" s="178"/>
      <c r="F15" s="178"/>
      <c r="G15" s="183"/>
      <c r="H15" s="183"/>
      <c r="I15" s="145"/>
      <c r="J15" s="21"/>
      <c r="K15" s="21"/>
      <c r="L15" s="21"/>
      <c r="M15" s="21"/>
      <c r="N15" s="21"/>
      <c r="O15" s="1"/>
      <c r="X15" s="28" t="s">
        <v>32</v>
      </c>
    </row>
    <row r="16" spans="1:24" s="190" customFormat="1" ht="15.75" customHeight="1">
      <c r="A16" s="184"/>
      <c r="B16" s="185" t="s">
        <v>32</v>
      </c>
      <c r="C16" s="193"/>
      <c r="D16" s="178"/>
      <c r="E16" s="178"/>
      <c r="F16" s="178"/>
      <c r="G16" s="176"/>
      <c r="H16" s="176"/>
      <c r="I16" s="144"/>
      <c r="J16" s="1"/>
      <c r="K16" s="1"/>
      <c r="L16" s="1"/>
      <c r="M16" s="1"/>
      <c r="N16" s="1"/>
      <c r="O16" s="21"/>
      <c r="X16" s="190" t="s">
        <v>32</v>
      </c>
    </row>
    <row r="17" spans="1:24" ht="15">
      <c r="A17" s="184"/>
      <c r="B17" s="185" t="s">
        <v>32</v>
      </c>
      <c r="C17" s="193"/>
      <c r="D17" s="178"/>
      <c r="E17" s="178"/>
      <c r="F17" s="178"/>
      <c r="G17" s="183"/>
      <c r="H17" s="183"/>
      <c r="I17" s="145"/>
      <c r="J17" s="21"/>
      <c r="K17" s="21"/>
      <c r="L17" s="21"/>
      <c r="M17" s="21"/>
      <c r="N17" s="21"/>
      <c r="O17" s="1"/>
      <c r="X17" s="28" t="s">
        <v>32</v>
      </c>
    </row>
    <row r="18" spans="1:24" s="190" customFormat="1" ht="15.75" customHeight="1">
      <c r="A18" s="184"/>
      <c r="B18" s="185" t="s">
        <v>32</v>
      </c>
      <c r="C18" s="194" t="s">
        <v>241</v>
      </c>
      <c r="D18" s="178"/>
      <c r="E18" s="178"/>
      <c r="F18" s="178"/>
      <c r="G18" s="176"/>
      <c r="H18" s="176"/>
      <c r="I18" s="144"/>
      <c r="J18" s="1"/>
      <c r="K18" s="1"/>
      <c r="L18" s="1"/>
      <c r="M18" s="1"/>
      <c r="N18" s="1"/>
      <c r="O18" s="21"/>
      <c r="X18" s="190" t="s">
        <v>32</v>
      </c>
    </row>
    <row r="19" spans="1:24" ht="15">
      <c r="A19" s="184"/>
      <c r="B19" s="185" t="s">
        <v>32</v>
      </c>
      <c r="C19" s="195"/>
      <c r="D19" s="178"/>
      <c r="E19" s="178"/>
      <c r="F19" s="178"/>
      <c r="G19" s="183"/>
      <c r="H19" s="183"/>
      <c r="I19" s="145"/>
      <c r="J19" s="21"/>
      <c r="K19" s="21"/>
      <c r="L19" s="21"/>
      <c r="M19" s="21"/>
      <c r="N19" s="21"/>
      <c r="O19" s="1"/>
      <c r="X19" s="28" t="s">
        <v>32</v>
      </c>
    </row>
    <row r="20" spans="1:24" s="190" customFormat="1" ht="15.75" customHeight="1">
      <c r="A20" s="184"/>
      <c r="B20" s="185" t="s">
        <v>32</v>
      </c>
      <c r="C20" s="195"/>
      <c r="D20" s="178"/>
      <c r="E20" s="178"/>
      <c r="F20" s="178"/>
      <c r="G20" s="176"/>
      <c r="H20" s="176"/>
      <c r="I20" s="144"/>
      <c r="J20" s="1"/>
      <c r="K20" s="1"/>
      <c r="L20" s="1"/>
      <c r="M20" s="1"/>
      <c r="N20" s="1"/>
      <c r="O20" s="21"/>
      <c r="X20" s="190" t="s">
        <v>32</v>
      </c>
    </row>
    <row r="21" spans="1:24" ht="15.75">
      <c r="A21" s="186"/>
      <c r="B21" s="187">
        <v>2</v>
      </c>
      <c r="C21" s="196" t="s">
        <v>242</v>
      </c>
      <c r="D21" s="188"/>
      <c r="E21" s="188"/>
      <c r="F21" s="188"/>
      <c r="G21" s="189"/>
      <c r="H21" s="189"/>
      <c r="I21" s="146"/>
      <c r="J21" s="147"/>
      <c r="K21" s="147"/>
      <c r="L21" s="1"/>
      <c r="M21" s="1"/>
      <c r="N21" s="1"/>
      <c r="O21" s="1"/>
      <c r="X21" s="28" t="s">
        <v>32</v>
      </c>
    </row>
    <row r="22" spans="1:24" ht="15">
      <c r="A22" s="186"/>
      <c r="B22" s="189"/>
      <c r="C22" s="195"/>
      <c r="D22" s="188"/>
      <c r="E22" s="188" t="s">
        <v>32</v>
      </c>
      <c r="F22" s="188"/>
      <c r="G22" s="188"/>
      <c r="H22" s="188"/>
      <c r="I22" s="188"/>
      <c r="J22" s="189"/>
      <c r="K22" s="189"/>
      <c r="L22" s="146"/>
      <c r="M22" s="1"/>
      <c r="N22" s="1"/>
      <c r="O22" s="1"/>
      <c r="X22" s="28" t="s">
        <v>32</v>
      </c>
    </row>
    <row r="23" spans="1:24" ht="15">
      <c r="A23" s="1"/>
      <c r="B23" s="1"/>
      <c r="C23" s="197"/>
      <c r="D23" s="1"/>
      <c r="E23" s="1"/>
      <c r="F23" s="1"/>
      <c r="G23" s="1"/>
      <c r="H23" s="1"/>
      <c r="I23" s="1"/>
      <c r="J23" s="1"/>
      <c r="K23" s="1"/>
      <c r="L23" s="147"/>
      <c r="M23" s="1"/>
      <c r="N23" s="1"/>
      <c r="O23" s="1"/>
      <c r="X23" s="28" t="s">
        <v>32</v>
      </c>
    </row>
    <row r="24" spans="1:24" ht="15.75">
      <c r="A24" s="1"/>
      <c r="B24" s="1"/>
      <c r="C24" s="194" t="s">
        <v>244</v>
      </c>
      <c r="D24" s="1"/>
      <c r="E24" s="1"/>
      <c r="F24" s="1"/>
      <c r="G24" s="1"/>
      <c r="H24" s="1"/>
      <c r="I24" s="1"/>
      <c r="J24" s="1"/>
      <c r="K24" s="1"/>
      <c r="L24" s="1"/>
      <c r="M24" s="1"/>
      <c r="N24" s="1"/>
      <c r="O24" s="1"/>
      <c r="X24" s="28" t="s">
        <v>32</v>
      </c>
    </row>
    <row r="25" spans="1:24" ht="15">
      <c r="A25" s="1"/>
      <c r="B25" s="1"/>
      <c r="C25" s="197"/>
      <c r="D25" s="1"/>
      <c r="E25" s="1"/>
      <c r="F25" s="1"/>
      <c r="G25" s="1"/>
      <c r="H25" s="1"/>
      <c r="I25" s="1"/>
      <c r="J25" s="1"/>
      <c r="K25" s="1"/>
      <c r="L25" s="1"/>
      <c r="M25" s="1"/>
      <c r="N25" s="1"/>
      <c r="O25" s="1"/>
      <c r="X25" s="28" t="s">
        <v>32</v>
      </c>
    </row>
    <row r="26" spans="1:24" ht="15">
      <c r="A26" s="1"/>
      <c r="B26" s="1"/>
      <c r="C26" s="195"/>
      <c r="D26" s="1"/>
      <c r="E26" s="1"/>
      <c r="F26" s="1"/>
      <c r="G26" s="1"/>
      <c r="H26" s="1"/>
      <c r="I26" s="1"/>
      <c r="J26" s="1"/>
      <c r="K26" s="1"/>
      <c r="L26" s="1"/>
      <c r="M26" s="1"/>
      <c r="N26" s="1"/>
      <c r="O26" s="1"/>
      <c r="X26" s="28" t="s">
        <v>32</v>
      </c>
    </row>
    <row r="27" spans="1:24" ht="15.75">
      <c r="A27" s="1"/>
      <c r="B27" s="1"/>
      <c r="C27" s="194" t="s">
        <v>237</v>
      </c>
      <c r="D27" s="1"/>
      <c r="E27" s="1"/>
      <c r="F27" s="1"/>
      <c r="G27" s="1"/>
      <c r="H27" s="1"/>
      <c r="I27" s="1"/>
      <c r="J27" s="1"/>
      <c r="K27" s="1"/>
      <c r="L27" s="1"/>
      <c r="M27" s="1"/>
      <c r="N27" s="1"/>
      <c r="O27" s="1"/>
      <c r="X27" s="28" t="s">
        <v>32</v>
      </c>
    </row>
    <row r="28" spans="1:24" ht="15">
      <c r="A28" s="1"/>
      <c r="B28" s="1"/>
      <c r="C28" s="195"/>
      <c r="D28" s="1"/>
      <c r="E28" s="1"/>
      <c r="F28" s="1"/>
      <c r="G28" s="1"/>
      <c r="H28" s="1"/>
      <c r="I28" s="1"/>
      <c r="J28" s="1"/>
      <c r="K28" s="1"/>
      <c r="L28" s="1"/>
      <c r="M28" s="1"/>
      <c r="N28" s="1"/>
      <c r="O28" s="1"/>
      <c r="X28" s="28" t="s">
        <v>32</v>
      </c>
    </row>
    <row r="29" spans="1:24" ht="15">
      <c r="A29" s="1"/>
      <c r="B29" s="1"/>
      <c r="C29" s="195"/>
      <c r="D29" s="1"/>
      <c r="E29" s="1"/>
      <c r="F29" s="1"/>
      <c r="G29" s="1"/>
      <c r="H29" s="1"/>
      <c r="I29" s="1"/>
      <c r="J29" s="1"/>
      <c r="K29" s="1"/>
      <c r="L29" s="1"/>
      <c r="M29" s="1"/>
      <c r="N29" s="1"/>
      <c r="O29" s="1"/>
      <c r="X29" s="28" t="s">
        <v>32</v>
      </c>
    </row>
    <row r="30" spans="1:24" ht="12" customHeight="1">
      <c r="A30" s="1"/>
      <c r="B30" s="1"/>
      <c r="C30" s="198" t="s">
        <v>238</v>
      </c>
      <c r="D30" s="1"/>
      <c r="E30" s="1"/>
      <c r="F30" s="1"/>
      <c r="G30" s="1"/>
      <c r="H30" s="1"/>
      <c r="I30" s="1"/>
      <c r="J30" s="1"/>
      <c r="K30" s="1"/>
      <c r="L30" s="1"/>
      <c r="M30" s="1"/>
      <c r="N30" s="1"/>
      <c r="O30" s="1"/>
      <c r="X30" s="28" t="s">
        <v>32</v>
      </c>
    </row>
    <row r="31" spans="1:24" ht="12.75">
      <c r="A31" s="1"/>
      <c r="B31" s="1"/>
      <c r="C31" s="1"/>
      <c r="D31" s="1"/>
      <c r="E31" s="1"/>
      <c r="F31" s="1"/>
      <c r="G31" s="1"/>
      <c r="H31" s="1"/>
      <c r="I31" s="1"/>
      <c r="J31" s="1"/>
      <c r="K31" s="1"/>
      <c r="L31" s="1"/>
      <c r="M31" s="1"/>
      <c r="N31" s="1"/>
      <c r="O31" s="1"/>
      <c r="X31" s="28" t="s">
        <v>95</v>
      </c>
    </row>
    <row r="32" spans="1:24" ht="12.75">
      <c r="A32" s="1"/>
      <c r="B32" s="1"/>
      <c r="C32" s="1"/>
      <c r="D32" s="1"/>
      <c r="E32" s="1"/>
      <c r="F32" s="1"/>
      <c r="G32" s="1"/>
      <c r="H32" s="1"/>
      <c r="I32" s="1"/>
      <c r="J32" s="1"/>
      <c r="K32" s="1"/>
      <c r="L32" s="1"/>
      <c r="M32" s="1"/>
      <c r="N32" s="1"/>
      <c r="O32" s="1"/>
      <c r="X32" s="28" t="s">
        <v>32</v>
      </c>
    </row>
    <row r="33" spans="1:24" ht="12.75">
      <c r="A33" s="1"/>
      <c r="B33" s="1"/>
      <c r="C33" s="1"/>
      <c r="D33" s="1"/>
      <c r="E33" s="1"/>
      <c r="F33" s="1"/>
      <c r="G33" s="1"/>
      <c r="H33" s="1"/>
      <c r="I33" s="1"/>
      <c r="J33" s="1"/>
      <c r="K33" s="1"/>
      <c r="L33" s="1"/>
      <c r="M33" s="1"/>
      <c r="N33" s="1"/>
      <c r="O33" s="1"/>
      <c r="X33" s="28" t="s">
        <v>32</v>
      </c>
    </row>
    <row r="34" spans="1:24" ht="12.75">
      <c r="A34" s="22"/>
      <c r="B34" s="27"/>
      <c r="C34"/>
      <c r="D34" s="1"/>
      <c r="E34" s="1"/>
      <c r="F34" s="1"/>
      <c r="G34" s="1"/>
      <c r="H34" s="1"/>
      <c r="I34" s="1"/>
      <c r="J34" s="1"/>
      <c r="K34" s="1"/>
      <c r="L34" s="1"/>
      <c r="M34" s="1"/>
      <c r="N34" s="1"/>
      <c r="O34" s="1"/>
      <c r="X34" s="28" t="s">
        <v>32</v>
      </c>
    </row>
    <row r="35" spans="1:24" ht="12.75">
      <c r="A35" s="22"/>
      <c r="B35" s="199" t="s">
        <v>239</v>
      </c>
      <c r="C35"/>
      <c r="D35" s="1"/>
      <c r="E35" s="1"/>
      <c r="F35" s="1"/>
      <c r="G35" s="1"/>
      <c r="H35" s="1"/>
      <c r="I35" s="1"/>
      <c r="J35" s="1"/>
      <c r="K35" s="1"/>
      <c r="L35" s="1"/>
      <c r="M35" s="1"/>
      <c r="N35" s="1"/>
      <c r="O35" s="1"/>
      <c r="X35" s="28" t="s">
        <v>32</v>
      </c>
    </row>
    <row r="36" spans="1:24" ht="12.75">
      <c r="A36" s="22"/>
      <c r="B36" s="27"/>
      <c r="C36"/>
      <c r="D36" s="1"/>
      <c r="E36" s="1"/>
      <c r="F36" s="1"/>
      <c r="G36" s="1"/>
      <c r="H36" s="1"/>
      <c r="I36" s="1"/>
      <c r="J36" s="1"/>
      <c r="K36" s="1"/>
      <c r="L36" s="1"/>
      <c r="M36" s="1"/>
      <c r="N36" s="1"/>
      <c r="O36" s="1"/>
      <c r="X36" s="28" t="s">
        <v>32</v>
      </c>
    </row>
    <row r="37" spans="1:24" ht="12.75">
      <c r="A37" s="22"/>
      <c r="B37" s="27"/>
      <c r="C37"/>
      <c r="D37" s="1"/>
      <c r="E37" s="1"/>
      <c r="F37" s="1"/>
      <c r="G37" s="1"/>
      <c r="H37" s="1"/>
      <c r="I37" s="1"/>
      <c r="J37" s="1"/>
      <c r="K37" s="1"/>
      <c r="L37" s="1"/>
      <c r="M37" s="1"/>
      <c r="N37" s="1"/>
      <c r="O37" s="1"/>
      <c r="X37" s="28" t="s">
        <v>32</v>
      </c>
    </row>
    <row r="38" spans="1:24" ht="12.75">
      <c r="A38" s="22"/>
      <c r="B38" s="1"/>
      <c r="C38" s="1"/>
      <c r="D38" s="1"/>
      <c r="E38" s="1"/>
      <c r="F38" s="1"/>
      <c r="G38" s="1"/>
      <c r="H38" s="1"/>
      <c r="I38" s="1"/>
      <c r="J38" s="1"/>
      <c r="K38" s="1"/>
      <c r="L38" s="1"/>
      <c r="M38" s="1"/>
      <c r="N38" s="1"/>
      <c r="O38" s="1"/>
      <c r="X38" s="28" t="s">
        <v>32</v>
      </c>
    </row>
    <row r="39" spans="1:24" ht="12.75">
      <c r="A39" s="31"/>
      <c r="B39" s="31"/>
      <c r="C39" s="31"/>
      <c r="X39" s="28" t="s">
        <v>32</v>
      </c>
    </row>
    <row r="40" spans="1:24" ht="12.75">
      <c r="A40" s="31"/>
      <c r="B40" s="31"/>
      <c r="C40" s="31"/>
      <c r="D40" s="28" t="s">
        <v>32</v>
      </c>
      <c r="I40" s="28" t="s">
        <v>32</v>
      </c>
      <c r="J40" s="28" t="s">
        <v>32</v>
      </c>
      <c r="X40" s="28" t="s">
        <v>32</v>
      </c>
    </row>
    <row r="41" spans="1:24" ht="12.75">
      <c r="A41" s="31"/>
      <c r="B41" s="31"/>
      <c r="C41" s="31"/>
      <c r="G41" s="28" t="s">
        <v>32</v>
      </c>
      <c r="J41" s="28" t="s">
        <v>32</v>
      </c>
      <c r="X41" s="28" t="s">
        <v>32</v>
      </c>
    </row>
    <row r="42" spans="1:24" ht="12.75">
      <c r="A42" s="31"/>
      <c r="B42" s="31"/>
      <c r="C42" s="31"/>
      <c r="H42" s="28" t="s">
        <v>32</v>
      </c>
      <c r="J42" s="28" t="s">
        <v>32</v>
      </c>
      <c r="X42" s="28" t="s">
        <v>32</v>
      </c>
    </row>
    <row r="43" spans="1:24" ht="12.75">
      <c r="A43" s="31"/>
      <c r="B43" s="31"/>
      <c r="C43" s="31"/>
      <c r="L43" s="28" t="s">
        <v>32</v>
      </c>
      <c r="O43" s="28" t="s">
        <v>32</v>
      </c>
      <c r="X43" s="28" t="s">
        <v>32</v>
      </c>
    </row>
    <row r="44" spans="1:24" ht="12.75">
      <c r="A44" s="31"/>
      <c r="B44" s="31"/>
      <c r="C44" s="31"/>
      <c r="X44" s="28" t="s">
        <v>32</v>
      </c>
    </row>
    <row r="45" spans="1:24" ht="12.75">
      <c r="A45" s="31"/>
      <c r="B45" s="31"/>
      <c r="C45" s="31"/>
      <c r="X45" s="28" t="s">
        <v>32</v>
      </c>
    </row>
    <row r="46" spans="1:24" ht="12.75">
      <c r="A46" s="31"/>
      <c r="B46" s="31"/>
      <c r="C46" s="31"/>
      <c r="D46" s="28" t="s">
        <v>32</v>
      </c>
      <c r="I46" s="28" t="s">
        <v>32</v>
      </c>
      <c r="J46" s="28" t="s">
        <v>32</v>
      </c>
      <c r="X46" s="28" t="s">
        <v>32</v>
      </c>
    </row>
    <row r="47" spans="1:24" ht="12.75">
      <c r="A47" s="31"/>
      <c r="B47" s="31"/>
      <c r="C47" s="31"/>
      <c r="G47" s="28" t="s">
        <v>32</v>
      </c>
      <c r="J47" s="28" t="s">
        <v>32</v>
      </c>
      <c r="X47" s="28" t="s">
        <v>32</v>
      </c>
    </row>
    <row r="48" spans="1:24" ht="12.75">
      <c r="A48" s="31"/>
      <c r="B48" s="31"/>
      <c r="C48" s="31"/>
      <c r="H48" s="28" t="s">
        <v>32</v>
      </c>
      <c r="J48" s="28" t="s">
        <v>32</v>
      </c>
      <c r="X48" s="28" t="s">
        <v>32</v>
      </c>
    </row>
    <row r="49" spans="1:24" ht="12.75">
      <c r="A49" s="31"/>
      <c r="B49" s="31"/>
      <c r="C49" s="31"/>
      <c r="L49" s="28" t="s">
        <v>32</v>
      </c>
      <c r="O49" s="28" t="s">
        <v>32</v>
      </c>
      <c r="X49" s="28" t="s">
        <v>32</v>
      </c>
    </row>
    <row r="50" spans="1:24" ht="12.75">
      <c r="A50" s="31"/>
      <c r="B50" s="31"/>
      <c r="C50" s="31"/>
      <c r="X50" s="28" t="s">
        <v>32</v>
      </c>
    </row>
    <row r="51" spans="1:24" ht="12.75">
      <c r="A51" s="31"/>
      <c r="B51" s="31"/>
      <c r="C51" s="31"/>
      <c r="X51" s="28" t="s">
        <v>32</v>
      </c>
    </row>
    <row r="52" spans="1:24" ht="12.75">
      <c r="A52" s="31"/>
      <c r="B52" s="31"/>
      <c r="C52" s="31"/>
      <c r="D52" s="28" t="s">
        <v>32</v>
      </c>
      <c r="I52" s="28" t="s">
        <v>32</v>
      </c>
      <c r="J52" s="28" t="s">
        <v>32</v>
      </c>
      <c r="X52" s="28" t="s">
        <v>32</v>
      </c>
    </row>
    <row r="53" spans="1:24" ht="12.75">
      <c r="A53" s="31"/>
      <c r="B53" s="31"/>
      <c r="C53" s="31"/>
      <c r="G53" s="28" t="s">
        <v>32</v>
      </c>
      <c r="J53" s="28" t="s">
        <v>32</v>
      </c>
      <c r="X53" s="28" t="s">
        <v>32</v>
      </c>
    </row>
    <row r="54" spans="1:24" ht="12.75">
      <c r="A54" s="31"/>
      <c r="B54" s="31"/>
      <c r="C54" s="31"/>
      <c r="H54" s="28" t="s">
        <v>32</v>
      </c>
      <c r="J54" s="28" t="s">
        <v>32</v>
      </c>
      <c r="X54" s="28" t="s">
        <v>32</v>
      </c>
    </row>
    <row r="55" spans="1:24" ht="12.75">
      <c r="A55" s="31"/>
      <c r="B55" s="31"/>
      <c r="C55" s="31"/>
      <c r="L55" s="28" t="s">
        <v>32</v>
      </c>
      <c r="O55" s="28" t="s">
        <v>32</v>
      </c>
      <c r="X55" s="28" t="s">
        <v>32</v>
      </c>
    </row>
    <row r="56" spans="1:24" ht="12.75">
      <c r="A56" s="31"/>
      <c r="B56" s="31"/>
      <c r="C56" s="31"/>
      <c r="X56" s="28" t="s">
        <v>32</v>
      </c>
    </row>
    <row r="57" spans="1:24" ht="12.75">
      <c r="A57" s="31"/>
      <c r="B57" s="31"/>
      <c r="C57" s="31"/>
      <c r="I57" s="28" t="s">
        <v>32</v>
      </c>
      <c r="J57" s="28" t="s">
        <v>32</v>
      </c>
      <c r="X57" s="28" t="s">
        <v>32</v>
      </c>
    </row>
    <row r="58" spans="1:24" ht="12.75">
      <c r="A58" s="31"/>
      <c r="B58" s="31"/>
      <c r="C58" s="31"/>
      <c r="J58" s="28" t="s">
        <v>32</v>
      </c>
      <c r="X58" s="28" t="s">
        <v>32</v>
      </c>
    </row>
    <row r="59" spans="1:24" ht="12.75">
      <c r="A59" s="31"/>
      <c r="B59" s="31"/>
      <c r="C59" s="31"/>
      <c r="J59" s="28" t="s">
        <v>32</v>
      </c>
      <c r="X59" s="28" t="s">
        <v>32</v>
      </c>
    </row>
    <row r="60" spans="1:24" ht="12.75">
      <c r="A60" s="31"/>
      <c r="B60" s="31"/>
      <c r="C60" s="31"/>
      <c r="J60" s="28" t="s">
        <v>32</v>
      </c>
      <c r="L60" s="28" t="s">
        <v>32</v>
      </c>
      <c r="O60" s="28" t="s">
        <v>32</v>
      </c>
      <c r="X60" s="28" t="s">
        <v>32</v>
      </c>
    </row>
    <row r="61" spans="1:24" ht="12.75">
      <c r="A61" s="31"/>
      <c r="B61" s="31"/>
      <c r="C61" s="31"/>
      <c r="X61" s="28" t="s">
        <v>32</v>
      </c>
    </row>
    <row r="62" spans="1:24" ht="12.75">
      <c r="A62" s="31"/>
      <c r="B62" s="31"/>
      <c r="C62" s="31"/>
      <c r="X62" s="28" t="s">
        <v>32</v>
      </c>
    </row>
    <row r="63" spans="1:24" ht="12.75">
      <c r="A63" s="31"/>
      <c r="B63" s="31"/>
      <c r="C63" s="31"/>
      <c r="X63" s="28" t="s">
        <v>32</v>
      </c>
    </row>
    <row r="64" spans="1:24" ht="12.75">
      <c r="A64" s="31"/>
      <c r="B64" s="31"/>
      <c r="C64" s="31"/>
      <c r="X64" s="28" t="s">
        <v>95</v>
      </c>
    </row>
    <row r="65" spans="1:3" ht="12.75">
      <c r="A65" s="31"/>
      <c r="B65" s="31"/>
      <c r="C65" s="31"/>
    </row>
    <row r="66" spans="1:3" ht="12.75">
      <c r="A66" s="31"/>
      <c r="B66" s="31"/>
      <c r="C66" s="31"/>
    </row>
    <row r="67" spans="1:3" ht="12.75">
      <c r="A67" s="31"/>
      <c r="B67" s="31"/>
      <c r="C67" s="31"/>
    </row>
    <row r="68" spans="1:3" ht="12.75">
      <c r="A68" s="31"/>
      <c r="B68" s="31"/>
      <c r="C68" s="31"/>
    </row>
    <row r="69" spans="1:3" ht="12.75">
      <c r="A69" s="31"/>
      <c r="B69" s="31"/>
      <c r="C69" s="31"/>
    </row>
    <row r="70" spans="1:3" ht="12.75">
      <c r="A70" s="31"/>
      <c r="B70" s="31"/>
      <c r="C70" s="31"/>
    </row>
    <row r="71" spans="1:3" ht="12.75">
      <c r="A71" s="31"/>
      <c r="B71" s="31"/>
      <c r="C71" s="31"/>
    </row>
    <row r="72" spans="1:3" ht="12.75">
      <c r="A72" s="31"/>
      <c r="B72" s="31"/>
      <c r="C72" s="31"/>
    </row>
    <row r="73" spans="1:3" ht="12.75">
      <c r="A73" s="31"/>
      <c r="B73" s="31"/>
      <c r="C73" s="31"/>
    </row>
    <row r="74" spans="1:3" ht="12.75">
      <c r="A74" s="31"/>
      <c r="B74" s="31"/>
      <c r="C74" s="31"/>
    </row>
    <row r="75" spans="1:3" ht="12.75">
      <c r="A75" s="31"/>
      <c r="B75" s="31"/>
      <c r="C75" s="31"/>
    </row>
    <row r="76" spans="1:3" ht="12.75">
      <c r="A76" s="31"/>
      <c r="B76" s="31"/>
      <c r="C76" s="31"/>
    </row>
    <row r="77" spans="1:3" ht="12.75">
      <c r="A77" s="31"/>
      <c r="B77" s="31"/>
      <c r="C77" s="31"/>
    </row>
    <row r="78" spans="1:3" ht="12.75">
      <c r="A78" s="31"/>
      <c r="B78" s="31"/>
      <c r="C78" s="31"/>
    </row>
    <row r="79" spans="1:3" ht="12.75">
      <c r="A79" s="31"/>
      <c r="B79" s="31"/>
      <c r="C79" s="31"/>
    </row>
    <row r="80" spans="1:3" ht="12.75">
      <c r="A80" s="31"/>
      <c r="B80" s="31"/>
      <c r="C80" s="31"/>
    </row>
    <row r="81" spans="1:3" ht="12.75">
      <c r="A81" s="31"/>
      <c r="B81" s="31"/>
      <c r="C81" s="31"/>
    </row>
    <row r="82" spans="1:3" ht="12.75">
      <c r="A82" s="31"/>
      <c r="B82" s="31"/>
      <c r="C82" s="31"/>
    </row>
    <row r="83" spans="1:3" ht="12.75">
      <c r="A83" s="31"/>
      <c r="B83" s="31"/>
      <c r="C83" s="31"/>
    </row>
    <row r="84" spans="1:3" ht="12.75">
      <c r="A84" s="31"/>
      <c r="B84" s="31"/>
      <c r="C84" s="31"/>
    </row>
    <row r="85" spans="1:3" ht="12.75">
      <c r="A85" s="31"/>
      <c r="B85" s="31"/>
      <c r="C85" s="31"/>
    </row>
    <row r="86" spans="1:3" ht="12.75">
      <c r="A86" s="31"/>
      <c r="B86" s="31"/>
      <c r="C86" s="31"/>
    </row>
    <row r="87" spans="1:3" ht="12.75">
      <c r="A87" s="31"/>
      <c r="B87" s="31"/>
      <c r="C87" s="31"/>
    </row>
    <row r="88" spans="1:3" ht="12.75">
      <c r="A88" s="31"/>
      <c r="B88" s="31"/>
      <c r="C88" s="31"/>
    </row>
    <row r="89" spans="1:3" ht="12.75">
      <c r="A89" s="31"/>
      <c r="B89" s="31"/>
      <c r="C89" s="31"/>
    </row>
    <row r="90" spans="1:3" ht="12.75">
      <c r="A90" s="31"/>
      <c r="B90" s="31"/>
      <c r="C90" s="31"/>
    </row>
    <row r="91" spans="1:3" ht="12.75">
      <c r="A91" s="31"/>
      <c r="B91" s="31"/>
      <c r="C91" s="31"/>
    </row>
    <row r="92" spans="1:3" ht="12.75">
      <c r="A92" s="31"/>
      <c r="B92" s="31"/>
      <c r="C92" s="31"/>
    </row>
    <row r="93" spans="1:3" ht="12.75">
      <c r="A93" s="31"/>
      <c r="B93" s="31"/>
      <c r="C93" s="31"/>
    </row>
    <row r="94" spans="1:3" ht="12.75">
      <c r="A94" s="31"/>
      <c r="B94" s="31"/>
      <c r="C94" s="31"/>
    </row>
    <row r="95" spans="1:3" ht="12.75">
      <c r="A95" s="31"/>
      <c r="B95" s="31"/>
      <c r="C95" s="31"/>
    </row>
    <row r="96" spans="1:3" ht="12.75">
      <c r="A96" s="31"/>
      <c r="B96" s="31"/>
      <c r="C96" s="31"/>
    </row>
    <row r="97" spans="1:3" ht="12.75">
      <c r="A97" s="31"/>
      <c r="B97" s="31"/>
      <c r="C97" s="31"/>
    </row>
    <row r="98" spans="1:3" ht="12.75">
      <c r="A98" s="31"/>
      <c r="B98" s="31"/>
      <c r="C98" s="31"/>
    </row>
    <row r="99" spans="1:3" ht="12.75">
      <c r="A99" s="31"/>
      <c r="B99" s="31"/>
      <c r="C99" s="31"/>
    </row>
    <row r="100" spans="1:3" ht="12.75">
      <c r="A100" s="31"/>
      <c r="B100" s="31"/>
      <c r="C100" s="31"/>
    </row>
    <row r="101" spans="1:3" ht="12.75">
      <c r="A101" s="31"/>
      <c r="B101" s="31"/>
      <c r="C101" s="31"/>
    </row>
    <row r="102" spans="1:3" ht="12.75">
      <c r="A102" s="31"/>
      <c r="B102" s="31"/>
      <c r="C102" s="31"/>
    </row>
    <row r="103" spans="1:3" ht="12.75">
      <c r="A103" s="31"/>
      <c r="B103" s="31"/>
      <c r="C103" s="31"/>
    </row>
    <row r="104" spans="1:3" ht="12.75">
      <c r="A104" s="31"/>
      <c r="B104" s="31"/>
      <c r="C104" s="31"/>
    </row>
    <row r="105" spans="1:3" ht="12.75">
      <c r="A105" s="31"/>
      <c r="B105" s="31"/>
      <c r="C105" s="31"/>
    </row>
    <row r="106" spans="1:3" ht="12.75">
      <c r="A106" s="31"/>
      <c r="B106" s="31"/>
      <c r="C106" s="31"/>
    </row>
    <row r="107" spans="1:3" ht="12.75">
      <c r="A107" s="31"/>
      <c r="B107" s="31"/>
      <c r="C107" s="31"/>
    </row>
    <row r="108" spans="1:3" ht="12.75">
      <c r="A108" s="31"/>
      <c r="B108" s="31"/>
      <c r="C108" s="31"/>
    </row>
    <row r="109" spans="1:3" ht="12.75">
      <c r="A109" s="31"/>
      <c r="B109" s="31"/>
      <c r="C109" s="31"/>
    </row>
    <row r="110" spans="1:3" ht="12.75">
      <c r="A110" s="31"/>
      <c r="B110" s="31"/>
      <c r="C110" s="31"/>
    </row>
    <row r="111" spans="1:3" ht="12.75">
      <c r="A111" s="31"/>
      <c r="B111" s="31"/>
      <c r="C111" s="31"/>
    </row>
    <row r="112" spans="1:3" ht="12.75">
      <c r="A112" s="31"/>
      <c r="B112" s="31"/>
      <c r="C112" s="31"/>
    </row>
    <row r="113" spans="1:3" ht="12.75">
      <c r="A113" s="31"/>
      <c r="B113" s="31"/>
      <c r="C113" s="31"/>
    </row>
    <row r="114" spans="1:3" ht="12.75">
      <c r="A114" s="31"/>
      <c r="B114" s="31"/>
      <c r="C114" s="31"/>
    </row>
    <row r="115" spans="1:3" ht="12.75">
      <c r="A115" s="31"/>
      <c r="B115" s="31"/>
      <c r="C115" s="31"/>
    </row>
    <row r="116" spans="1:3" ht="12.75">
      <c r="A116" s="31"/>
      <c r="B116" s="31"/>
      <c r="C116" s="31"/>
    </row>
    <row r="117" spans="1:3" ht="12.75">
      <c r="A117" s="31"/>
      <c r="B117" s="31"/>
      <c r="C117" s="31"/>
    </row>
    <row r="118" spans="1:3" ht="12.75">
      <c r="A118" s="31"/>
      <c r="B118" s="31"/>
      <c r="C118" s="31"/>
    </row>
    <row r="119" spans="1:3" ht="12.75">
      <c r="A119" s="31"/>
      <c r="B119" s="31"/>
      <c r="C119" s="31"/>
    </row>
    <row r="120" spans="1:3" ht="12.75">
      <c r="A120" s="31"/>
      <c r="B120" s="31"/>
      <c r="C120" s="31"/>
    </row>
    <row r="121" spans="1:3" ht="12.75">
      <c r="A121" s="31"/>
      <c r="B121" s="31"/>
      <c r="C121" s="31"/>
    </row>
    <row r="122" spans="1:3" ht="12.75">
      <c r="A122" s="31"/>
      <c r="B122" s="31"/>
      <c r="C122" s="31"/>
    </row>
    <row r="123" spans="1:3" ht="12.75">
      <c r="A123" s="31"/>
      <c r="B123" s="31"/>
      <c r="C123" s="31"/>
    </row>
    <row r="124" spans="1:3" ht="12.75">
      <c r="A124" s="31"/>
      <c r="B124" s="31"/>
      <c r="C124" s="31"/>
    </row>
    <row r="125" spans="1:3" ht="12.75">
      <c r="A125" s="31"/>
      <c r="B125" s="31"/>
      <c r="C125" s="31"/>
    </row>
    <row r="126" spans="1:3" ht="12.75">
      <c r="A126" s="31"/>
      <c r="B126" s="31"/>
      <c r="C126" s="31"/>
    </row>
    <row r="127" spans="1:3" ht="12.75">
      <c r="A127" s="31"/>
      <c r="B127" s="31"/>
      <c r="C127" s="31"/>
    </row>
    <row r="128" spans="1:3" ht="12.75">
      <c r="A128" s="31"/>
      <c r="B128" s="31"/>
      <c r="C128" s="31"/>
    </row>
    <row r="129" spans="1:3" ht="12.75">
      <c r="A129" s="31"/>
      <c r="B129" s="31"/>
      <c r="C129" s="31"/>
    </row>
    <row r="130" spans="1:3" ht="12.75">
      <c r="A130" s="31"/>
      <c r="B130" s="31"/>
      <c r="C130" s="31"/>
    </row>
    <row r="131" spans="1:3" ht="12.75">
      <c r="A131" s="31"/>
      <c r="B131" s="31"/>
      <c r="C131" s="31"/>
    </row>
  </sheetData>
  <sheetProtection/>
  <mergeCells count="1">
    <mergeCell ref="F8:F9"/>
  </mergeCells>
  <conditionalFormatting sqref="F1:F65536 G30:H30 J30:K30 M30:O30">
    <cfRule type="cellIs" priority="1" dxfId="0" operator="equal" stopIfTrue="1">
      <formula>"non évalué"</formula>
    </cfRule>
  </conditionalFormatting>
  <printOptions/>
  <pageMargins left="0.787401575" right="0.787401575" top="0.984251969" bottom="0.984251969" header="0.4921259845" footer="0.4921259845"/>
  <pageSetup fitToHeight="1" fitToWidth="1" horizontalDpi="600" verticalDpi="600" orientation="landscape" paperSize="9" scale="59" r:id="rId3"/>
  <drawing r:id="rId2"/>
  <legacyDrawing r:id="rId1"/>
</worksheet>
</file>

<file path=xl/worksheets/sheet3.xml><?xml version="1.0" encoding="utf-8"?>
<worksheet xmlns="http://schemas.openxmlformats.org/spreadsheetml/2006/main" xmlns:r="http://schemas.openxmlformats.org/officeDocument/2006/relationships">
  <sheetPr codeName="Feuil5">
    <tabColor indexed="32"/>
    <pageSetUpPr fitToPage="1"/>
  </sheetPr>
  <dimension ref="A1:X131"/>
  <sheetViews>
    <sheetView showGridLines="0" showRowColHeaders="0" tabSelected="1" zoomScale="75" zoomScaleNormal="75" zoomScalePageLayoutView="0" workbookViewId="0" topLeftCell="A1">
      <selection activeCell="A1" sqref="A1"/>
    </sheetView>
  </sheetViews>
  <sheetFormatPr defaultColWidth="11.421875" defaultRowHeight="12.75"/>
  <cols>
    <col min="1" max="1" width="2.57421875" style="32" customWidth="1"/>
    <col min="2" max="2" width="22.7109375" style="32" customWidth="1"/>
    <col min="3" max="3" width="11.421875" style="32" customWidth="1"/>
    <col min="4" max="4" width="7.7109375" style="32" customWidth="1"/>
    <col min="5" max="5" width="30.421875" style="36" customWidth="1"/>
    <col min="6" max="6" width="11.421875" style="36" customWidth="1"/>
    <col min="7" max="7" width="7.7109375" style="32" customWidth="1"/>
    <col min="8" max="8" width="15.28125" style="32" customWidth="1"/>
    <col min="9" max="9" width="11.421875" style="32" customWidth="1"/>
    <col min="10" max="10" width="22.140625" style="32" customWidth="1"/>
    <col min="11" max="11" width="11.421875" style="32" customWidth="1"/>
    <col min="12" max="12" width="2.140625" style="32" customWidth="1"/>
    <col min="13" max="13" width="19.00390625" style="32" customWidth="1"/>
    <col min="14" max="14" width="6.28125" style="32" customWidth="1"/>
    <col min="15" max="16384" width="11.421875" style="32" customWidth="1"/>
  </cols>
  <sheetData>
    <row r="1" spans="2:24" ht="12.75">
      <c r="B1" s="32" t="s">
        <v>32</v>
      </c>
      <c r="C1" s="32" t="s">
        <v>32</v>
      </c>
      <c r="D1" s="32" t="s">
        <v>32</v>
      </c>
      <c r="E1" s="36" t="s">
        <v>32</v>
      </c>
      <c r="F1" s="36" t="s">
        <v>32</v>
      </c>
      <c r="G1" s="32" t="s">
        <v>32</v>
      </c>
      <c r="H1" s="32" t="s">
        <v>32</v>
      </c>
      <c r="I1" s="32" t="s">
        <v>32</v>
      </c>
      <c r="J1" s="32" t="s">
        <v>32</v>
      </c>
      <c r="K1" s="32" t="s">
        <v>32</v>
      </c>
      <c r="L1" s="32" t="s">
        <v>32</v>
      </c>
      <c r="M1" s="32" t="s">
        <v>32</v>
      </c>
      <c r="N1" s="32" t="s">
        <v>32</v>
      </c>
      <c r="O1" s="32" t="s">
        <v>32</v>
      </c>
      <c r="P1" s="32" t="s">
        <v>32</v>
      </c>
      <c r="Q1" s="32" t="s">
        <v>32</v>
      </c>
      <c r="R1" s="32" t="s">
        <v>32</v>
      </c>
      <c r="S1" s="32" t="s">
        <v>32</v>
      </c>
      <c r="T1" s="32" t="s">
        <v>32</v>
      </c>
      <c r="U1" s="32" t="s">
        <v>32</v>
      </c>
      <c r="V1" s="32" t="s">
        <v>32</v>
      </c>
      <c r="W1" s="32" t="s">
        <v>32</v>
      </c>
      <c r="X1" s="32" t="s">
        <v>32</v>
      </c>
    </row>
    <row r="4" spans="2:24" ht="15.75">
      <c r="B4" s="32" t="s">
        <v>32</v>
      </c>
      <c r="C4" s="32" t="s">
        <v>32</v>
      </c>
      <c r="D4" s="32" t="s">
        <v>32</v>
      </c>
      <c r="F4" s="42" t="s">
        <v>32</v>
      </c>
      <c r="I4" s="32" t="s">
        <v>32</v>
      </c>
      <c r="J4" s="32" t="s">
        <v>32</v>
      </c>
      <c r="M4" s="30"/>
      <c r="N4" s="30"/>
      <c r="P4" s="32" t="s">
        <v>32</v>
      </c>
      <c r="Q4" s="32" t="s">
        <v>32</v>
      </c>
      <c r="W4" s="32" t="s">
        <v>32</v>
      </c>
      <c r="X4" s="32" t="s">
        <v>32</v>
      </c>
    </row>
    <row r="5" spans="1:24" s="30" customFormat="1" ht="12.75">
      <c r="A5" s="28"/>
      <c r="B5" s="29"/>
      <c r="C5" s="30" t="s">
        <v>32</v>
      </c>
      <c r="D5" s="30" t="s">
        <v>32</v>
      </c>
      <c r="E5" s="36"/>
      <c r="F5" s="36"/>
      <c r="G5" s="30" t="s">
        <v>32</v>
      </c>
      <c r="J5" s="30" t="s">
        <v>32</v>
      </c>
      <c r="W5" s="30" t="s">
        <v>32</v>
      </c>
      <c r="X5" s="30" t="s">
        <v>32</v>
      </c>
    </row>
    <row r="6" spans="1:24" s="30" customFormat="1" ht="46.5" customHeight="1">
      <c r="A6" s="221" t="s">
        <v>235</v>
      </c>
      <c r="B6" s="221"/>
      <c r="C6" s="221"/>
      <c r="D6" s="221"/>
      <c r="E6" s="221"/>
      <c r="F6" s="221"/>
      <c r="G6" s="221"/>
      <c r="H6" s="221"/>
      <c r="I6" s="80"/>
      <c r="J6" s="80" t="s">
        <v>32</v>
      </c>
      <c r="K6" s="81"/>
      <c r="L6" s="81"/>
      <c r="M6" s="58"/>
      <c r="N6" s="58"/>
      <c r="O6" s="81"/>
      <c r="W6" s="30" t="s">
        <v>32</v>
      </c>
      <c r="X6" s="30" t="s">
        <v>32</v>
      </c>
    </row>
    <row r="7" spans="1:24" s="30" customFormat="1" ht="91.5" customHeight="1">
      <c r="A7" s="222" t="s">
        <v>32</v>
      </c>
      <c r="B7" s="222"/>
      <c r="C7" s="222"/>
      <c r="D7" s="222"/>
      <c r="E7" s="222"/>
      <c r="F7" s="222"/>
      <c r="G7" s="222"/>
      <c r="H7" s="222"/>
      <c r="I7" s="82"/>
      <c r="J7" s="82"/>
      <c r="K7" s="81" t="s">
        <v>32</v>
      </c>
      <c r="L7" s="81" t="s">
        <v>32</v>
      </c>
      <c r="M7" s="58" t="s">
        <v>32</v>
      </c>
      <c r="N7" s="58" t="s">
        <v>32</v>
      </c>
      <c r="O7" s="81" t="s">
        <v>32</v>
      </c>
      <c r="R7" s="30" t="s">
        <v>32</v>
      </c>
      <c r="S7" s="30" t="s">
        <v>32</v>
      </c>
      <c r="T7" s="30" t="s">
        <v>32</v>
      </c>
      <c r="U7" s="30" t="s">
        <v>32</v>
      </c>
      <c r="V7" s="30" t="s">
        <v>32</v>
      </c>
      <c r="W7" s="30" t="s">
        <v>32</v>
      </c>
      <c r="X7" s="30" t="s">
        <v>32</v>
      </c>
    </row>
    <row r="8" spans="1:24" ht="12.75">
      <c r="A8" s="58"/>
      <c r="B8" s="59"/>
      <c r="C8" s="59"/>
      <c r="D8" s="59"/>
      <c r="E8" s="60"/>
      <c r="F8" s="60"/>
      <c r="G8" s="58"/>
      <c r="H8" s="58"/>
      <c r="I8" s="58"/>
      <c r="J8" s="58"/>
      <c r="K8" s="58"/>
      <c r="L8" s="58"/>
      <c r="M8" s="83"/>
      <c r="N8" s="83"/>
      <c r="O8" s="58"/>
      <c r="W8" s="32" t="s">
        <v>32</v>
      </c>
      <c r="X8" s="32" t="s">
        <v>32</v>
      </c>
    </row>
    <row r="9" spans="1:24" ht="12.75">
      <c r="A9" s="61"/>
      <c r="B9" s="62"/>
      <c r="C9" s="62"/>
      <c r="D9" s="59"/>
      <c r="E9" s="60"/>
      <c r="F9" s="60"/>
      <c r="G9" s="58"/>
      <c r="H9" s="58"/>
      <c r="I9" s="58"/>
      <c r="J9" s="58"/>
      <c r="K9" s="58"/>
      <c r="L9" s="58"/>
      <c r="M9" s="58"/>
      <c r="N9" s="58"/>
      <c r="O9" s="58"/>
      <c r="W9" s="32" t="s">
        <v>32</v>
      </c>
      <c r="X9" s="32" t="s">
        <v>32</v>
      </c>
    </row>
    <row r="10" spans="1:24" s="33" customFormat="1" ht="15.75" customHeight="1">
      <c r="A10" s="63"/>
      <c r="B10" s="75" t="s">
        <v>70</v>
      </c>
      <c r="C10" s="76"/>
      <c r="D10" s="77" t="s">
        <v>32</v>
      </c>
      <c r="E10" s="170"/>
      <c r="F10" s="64" t="s">
        <v>32</v>
      </c>
      <c r="G10" s="83"/>
      <c r="H10" s="83"/>
      <c r="I10" s="83" t="s">
        <v>32</v>
      </c>
      <c r="J10" s="83" t="s">
        <v>32</v>
      </c>
      <c r="K10" s="83"/>
      <c r="L10" s="83"/>
      <c r="M10" s="83"/>
      <c r="N10" s="83"/>
      <c r="O10" s="83"/>
      <c r="W10" s="33" t="s">
        <v>32</v>
      </c>
      <c r="X10" s="33" t="s">
        <v>32</v>
      </c>
    </row>
    <row r="11" spans="1:24" ht="12.75">
      <c r="A11" s="61"/>
      <c r="B11" s="78"/>
      <c r="C11" s="79"/>
      <c r="D11" s="79"/>
      <c r="E11" s="86"/>
      <c r="F11" s="60"/>
      <c r="G11" s="58" t="s">
        <v>32</v>
      </c>
      <c r="H11" s="58"/>
      <c r="I11" s="58"/>
      <c r="J11" s="58" t="s">
        <v>32</v>
      </c>
      <c r="K11" s="58"/>
      <c r="L11" s="58"/>
      <c r="M11" s="58"/>
      <c r="N11" s="58"/>
      <c r="O11" s="58"/>
      <c r="W11" s="32" t="s">
        <v>32</v>
      </c>
      <c r="X11" s="32" t="s">
        <v>32</v>
      </c>
    </row>
    <row r="12" spans="1:24" s="33" customFormat="1" ht="15.75" customHeight="1">
      <c r="A12" s="63"/>
      <c r="B12" s="75" t="s">
        <v>158</v>
      </c>
      <c r="C12" s="77"/>
      <c r="D12" s="77" t="s">
        <v>32</v>
      </c>
      <c r="E12" s="85"/>
      <c r="F12" s="64"/>
      <c r="G12" s="58"/>
      <c r="H12" s="58" t="s">
        <v>32</v>
      </c>
      <c r="I12" s="83"/>
      <c r="J12" s="58" t="s">
        <v>32</v>
      </c>
      <c r="K12" s="58"/>
      <c r="L12" s="83"/>
      <c r="M12" s="83"/>
      <c r="N12" s="83"/>
      <c r="O12" s="83"/>
      <c r="W12" s="33" t="s">
        <v>32</v>
      </c>
      <c r="X12" s="33" t="s">
        <v>32</v>
      </c>
    </row>
    <row r="13" spans="1:24" ht="14.25" customHeight="1">
      <c r="A13" s="61"/>
      <c r="B13" s="78"/>
      <c r="C13" s="79"/>
      <c r="D13" s="79" t="s">
        <v>32</v>
      </c>
      <c r="E13" s="86"/>
      <c r="F13" s="60"/>
      <c r="G13" s="58"/>
      <c r="H13" s="58"/>
      <c r="I13" s="58"/>
      <c r="J13" s="58"/>
      <c r="K13" s="58"/>
      <c r="L13" s="58" t="s">
        <v>32</v>
      </c>
      <c r="M13" s="58" t="s">
        <v>32</v>
      </c>
      <c r="N13" s="58" t="s">
        <v>32</v>
      </c>
      <c r="O13" s="58" t="s">
        <v>32</v>
      </c>
      <c r="W13" s="32" t="s">
        <v>32</v>
      </c>
      <c r="X13" s="32" t="s">
        <v>32</v>
      </c>
    </row>
    <row r="14" spans="1:24" s="33" customFormat="1" ht="15.75" customHeight="1">
      <c r="A14" s="63"/>
      <c r="B14" s="75" t="s">
        <v>74</v>
      </c>
      <c r="C14" s="77"/>
      <c r="D14" s="77"/>
      <c r="E14" s="85"/>
      <c r="F14" s="64"/>
      <c r="G14" s="58"/>
      <c r="H14" s="58"/>
      <c r="I14" s="83"/>
      <c r="J14" s="58"/>
      <c r="K14" s="58"/>
      <c r="L14" s="83"/>
      <c r="M14" s="83"/>
      <c r="N14" s="83"/>
      <c r="O14" s="83"/>
      <c r="W14" s="33" t="s">
        <v>32</v>
      </c>
      <c r="X14" s="33" t="s">
        <v>32</v>
      </c>
    </row>
    <row r="15" spans="1:24" ht="14.25" customHeight="1">
      <c r="A15" s="61"/>
      <c r="B15" s="58"/>
      <c r="C15" s="79"/>
      <c r="D15" s="79"/>
      <c r="E15" s="86"/>
      <c r="F15" s="60"/>
      <c r="G15" s="84"/>
      <c r="H15" s="58"/>
      <c r="I15" s="58"/>
      <c r="J15" s="58"/>
      <c r="K15" s="58"/>
      <c r="L15" s="58"/>
      <c r="M15" s="58"/>
      <c r="N15" s="58"/>
      <c r="O15" s="58"/>
      <c r="X15" s="32" t="s">
        <v>32</v>
      </c>
    </row>
    <row r="16" spans="1:24" s="33" customFormat="1" ht="15.75" customHeight="1">
      <c r="A16" s="63"/>
      <c r="B16" s="75" t="s">
        <v>1</v>
      </c>
      <c r="C16" s="77"/>
      <c r="D16" s="77" t="s">
        <v>32</v>
      </c>
      <c r="E16" s="85"/>
      <c r="F16" s="64" t="s">
        <v>32</v>
      </c>
      <c r="G16" s="58"/>
      <c r="H16" s="58"/>
      <c r="I16" s="83" t="s">
        <v>32</v>
      </c>
      <c r="J16" s="58" t="s">
        <v>32</v>
      </c>
      <c r="K16" s="58"/>
      <c r="L16" s="83"/>
      <c r="M16" s="83"/>
      <c r="N16" s="83"/>
      <c r="O16" s="83"/>
      <c r="X16" s="33" t="s">
        <v>32</v>
      </c>
    </row>
    <row r="17" spans="1:24" ht="12.75">
      <c r="A17" s="61"/>
      <c r="B17" s="78"/>
      <c r="C17" s="79"/>
      <c r="D17" s="79"/>
      <c r="E17" s="86"/>
      <c r="F17" s="60"/>
      <c r="G17" s="58" t="s">
        <v>32</v>
      </c>
      <c r="H17" s="58"/>
      <c r="I17" s="58"/>
      <c r="J17" s="58" t="s">
        <v>32</v>
      </c>
      <c r="K17" s="58"/>
      <c r="L17" s="58"/>
      <c r="M17" s="58"/>
      <c r="N17" s="58"/>
      <c r="O17" s="58"/>
      <c r="X17" s="32" t="s">
        <v>32</v>
      </c>
    </row>
    <row r="18" spans="1:24" s="33" customFormat="1" ht="15.75" customHeight="1">
      <c r="A18" s="63"/>
      <c r="B18" s="75"/>
      <c r="C18" s="77"/>
      <c r="D18" s="77" t="s">
        <v>32</v>
      </c>
      <c r="E18" s="85"/>
      <c r="F18" s="64"/>
      <c r="G18" s="58"/>
      <c r="H18" s="58" t="s">
        <v>32</v>
      </c>
      <c r="I18" s="83"/>
      <c r="J18" s="58" t="s">
        <v>32</v>
      </c>
      <c r="K18" s="58"/>
      <c r="L18" s="83"/>
      <c r="M18" s="83"/>
      <c r="N18" s="83"/>
      <c r="O18" s="83"/>
      <c r="X18" s="33" t="s">
        <v>32</v>
      </c>
    </row>
    <row r="19" spans="1:24" ht="12.75">
      <c r="A19" s="61"/>
      <c r="B19" s="78"/>
      <c r="C19" s="79"/>
      <c r="D19" s="79"/>
      <c r="E19" s="86"/>
      <c r="F19" s="60"/>
      <c r="G19" s="58"/>
      <c r="H19" s="58"/>
      <c r="I19" s="58"/>
      <c r="J19" s="58"/>
      <c r="K19" s="58"/>
      <c r="L19" s="58" t="s">
        <v>32</v>
      </c>
      <c r="M19" s="58" t="s">
        <v>32</v>
      </c>
      <c r="N19" s="58" t="s">
        <v>32</v>
      </c>
      <c r="O19" s="58" t="s">
        <v>32</v>
      </c>
      <c r="X19" s="32" t="s">
        <v>32</v>
      </c>
    </row>
    <row r="20" spans="1:24" s="33" customFormat="1" ht="15.75" customHeight="1">
      <c r="A20" s="63"/>
      <c r="B20" s="75"/>
      <c r="C20" s="77"/>
      <c r="D20" s="77"/>
      <c r="E20" s="85"/>
      <c r="F20" s="64"/>
      <c r="G20" s="58"/>
      <c r="H20" s="58"/>
      <c r="I20" s="83"/>
      <c r="J20" s="58"/>
      <c r="K20" s="58"/>
      <c r="L20" s="83"/>
      <c r="M20" s="58"/>
      <c r="N20" s="58"/>
      <c r="O20" s="83"/>
      <c r="X20" s="33" t="s">
        <v>32</v>
      </c>
    </row>
    <row r="21" spans="1:24" ht="12.75">
      <c r="A21" s="61"/>
      <c r="B21" s="78"/>
      <c r="C21" s="62"/>
      <c r="D21" s="59"/>
      <c r="E21" s="60"/>
      <c r="F21" s="60"/>
      <c r="G21" s="58"/>
      <c r="H21" s="58"/>
      <c r="I21" s="58"/>
      <c r="J21" s="58"/>
      <c r="K21" s="58"/>
      <c r="L21" s="58"/>
      <c r="M21" s="58"/>
      <c r="N21" s="58"/>
      <c r="O21" s="58"/>
      <c r="X21" s="32" t="s">
        <v>32</v>
      </c>
    </row>
    <row r="22" spans="1:24" ht="15.75">
      <c r="A22" s="61"/>
      <c r="B22" s="75"/>
      <c r="C22" s="62"/>
      <c r="D22" s="59" t="s">
        <v>32</v>
      </c>
      <c r="E22" s="88"/>
      <c r="F22" s="60" t="s">
        <v>32</v>
      </c>
      <c r="G22" s="58"/>
      <c r="H22" s="58"/>
      <c r="I22" s="58" t="s">
        <v>32</v>
      </c>
      <c r="J22" s="58" t="s">
        <v>32</v>
      </c>
      <c r="K22" s="58"/>
      <c r="L22" s="58"/>
      <c r="M22" s="58"/>
      <c r="N22" s="58"/>
      <c r="O22" s="58"/>
      <c r="X22" s="32" t="s">
        <v>32</v>
      </c>
    </row>
    <row r="23" spans="1:24" ht="12.75">
      <c r="A23" s="61"/>
      <c r="B23" s="62"/>
      <c r="C23" s="62"/>
      <c r="D23" s="59" t="s">
        <v>32</v>
      </c>
      <c r="E23" s="60"/>
      <c r="F23" s="60"/>
      <c r="G23" s="58" t="s">
        <v>32</v>
      </c>
      <c r="H23" s="58"/>
      <c r="I23" s="58"/>
      <c r="J23" s="58" t="s">
        <v>32</v>
      </c>
      <c r="K23" s="58"/>
      <c r="L23" s="58"/>
      <c r="M23" s="58"/>
      <c r="N23" s="58"/>
      <c r="O23" s="58"/>
      <c r="X23" s="32" t="s">
        <v>32</v>
      </c>
    </row>
    <row r="24" spans="1:24" ht="12.75">
      <c r="A24" s="61"/>
      <c r="B24" s="62"/>
      <c r="C24" s="62"/>
      <c r="D24" s="59"/>
      <c r="E24" s="60"/>
      <c r="F24" s="60"/>
      <c r="G24" s="58"/>
      <c r="H24" s="58" t="s">
        <v>32</v>
      </c>
      <c r="I24" s="58"/>
      <c r="J24" s="58" t="s">
        <v>32</v>
      </c>
      <c r="K24" s="58"/>
      <c r="L24" s="58"/>
      <c r="M24" s="58"/>
      <c r="N24" s="58"/>
      <c r="O24" s="58"/>
      <c r="X24" s="32" t="s">
        <v>32</v>
      </c>
    </row>
    <row r="25" spans="1:24" ht="12.75">
      <c r="A25" s="61"/>
      <c r="B25" s="62"/>
      <c r="C25" s="62"/>
      <c r="D25" s="59"/>
      <c r="E25" s="60"/>
      <c r="F25" s="60"/>
      <c r="G25" s="58"/>
      <c r="H25" s="58"/>
      <c r="I25" s="58"/>
      <c r="J25" s="58"/>
      <c r="K25" s="58"/>
      <c r="L25" s="58" t="s">
        <v>32</v>
      </c>
      <c r="M25" s="58" t="s">
        <v>32</v>
      </c>
      <c r="N25" s="58"/>
      <c r="O25" s="58" t="s">
        <v>32</v>
      </c>
      <c r="X25" s="32" t="s">
        <v>32</v>
      </c>
    </row>
    <row r="26" spans="1:24" ht="12.75">
      <c r="A26" s="61"/>
      <c r="B26" s="62"/>
      <c r="C26" s="62"/>
      <c r="D26" s="59"/>
      <c r="E26" s="60"/>
      <c r="F26" s="60"/>
      <c r="G26" s="58"/>
      <c r="H26" s="58"/>
      <c r="I26" s="58"/>
      <c r="J26" s="58"/>
      <c r="K26" s="58"/>
      <c r="L26" s="58"/>
      <c r="M26" s="58"/>
      <c r="N26" s="58"/>
      <c r="O26" s="58"/>
      <c r="X26" s="32" t="s">
        <v>32</v>
      </c>
    </row>
    <row r="27" spans="1:24" ht="12.75">
      <c r="A27" s="61"/>
      <c r="B27" s="62"/>
      <c r="C27" s="62"/>
      <c r="D27" s="59"/>
      <c r="E27" s="60"/>
      <c r="F27" s="60"/>
      <c r="G27" s="58"/>
      <c r="H27" s="58"/>
      <c r="I27" s="58"/>
      <c r="J27" s="58"/>
      <c r="K27" s="58"/>
      <c r="L27" s="58"/>
      <c r="M27" s="58"/>
      <c r="N27" s="58"/>
      <c r="O27" s="58"/>
      <c r="X27" s="32" t="s">
        <v>32</v>
      </c>
    </row>
    <row r="28" spans="1:24" ht="12.75">
      <c r="A28" s="61"/>
      <c r="B28" s="62"/>
      <c r="C28" s="62"/>
      <c r="D28" s="59"/>
      <c r="E28" s="60"/>
      <c r="F28" s="60" t="s">
        <v>32</v>
      </c>
      <c r="G28" s="58"/>
      <c r="H28" s="58"/>
      <c r="I28" s="58" t="s">
        <v>32</v>
      </c>
      <c r="J28" s="58" t="s">
        <v>32</v>
      </c>
      <c r="K28" s="58"/>
      <c r="L28" s="58"/>
      <c r="M28" s="58"/>
      <c r="N28" s="58"/>
      <c r="O28" s="58"/>
      <c r="X28" s="32" t="s">
        <v>32</v>
      </c>
    </row>
    <row r="29" spans="1:24" ht="12.75">
      <c r="A29" s="61"/>
      <c r="B29" s="62"/>
      <c r="C29" s="62"/>
      <c r="D29" s="59" t="s">
        <v>32</v>
      </c>
      <c r="E29" s="60"/>
      <c r="F29" s="60"/>
      <c r="G29" s="58" t="s">
        <v>32</v>
      </c>
      <c r="H29" s="58"/>
      <c r="I29" s="58"/>
      <c r="J29" s="58" t="s">
        <v>32</v>
      </c>
      <c r="K29" s="58"/>
      <c r="L29" s="58"/>
      <c r="M29" s="58"/>
      <c r="N29" s="58"/>
      <c r="O29" s="58"/>
      <c r="X29" s="32" t="s">
        <v>32</v>
      </c>
    </row>
    <row r="30" spans="1:24" ht="5.25" customHeight="1">
      <c r="A30" s="105"/>
      <c r="B30" s="35"/>
      <c r="C30" s="35"/>
      <c r="D30" s="35"/>
      <c r="E30" s="37"/>
      <c r="F30" s="37"/>
      <c r="G30" s="37"/>
      <c r="H30" s="37"/>
      <c r="I30" s="35"/>
      <c r="J30" s="37" t="s">
        <v>32</v>
      </c>
      <c r="K30" s="37"/>
      <c r="L30" s="35"/>
      <c r="M30" s="37"/>
      <c r="N30" s="37"/>
      <c r="O30" s="37"/>
      <c r="X30" s="32" t="s">
        <v>32</v>
      </c>
    </row>
    <row r="31" spans="1:24" ht="12.75">
      <c r="A31" s="31"/>
      <c r="B31" s="31"/>
      <c r="C31" s="31"/>
      <c r="E31" s="38" t="s">
        <v>32</v>
      </c>
      <c r="L31" s="32" t="s">
        <v>32</v>
      </c>
      <c r="M31" s="32" t="s">
        <v>32</v>
      </c>
      <c r="O31" s="32" t="s">
        <v>32</v>
      </c>
      <c r="X31" s="32" t="s">
        <v>95</v>
      </c>
    </row>
    <row r="32" spans="1:24" ht="12.75">
      <c r="A32" s="31"/>
      <c r="B32" s="31"/>
      <c r="C32" s="31"/>
      <c r="X32" s="32" t="s">
        <v>32</v>
      </c>
    </row>
    <row r="33" spans="1:24" ht="12.75">
      <c r="A33" s="31"/>
      <c r="B33" s="31"/>
      <c r="C33" s="31"/>
      <c r="J33" s="32" t="s">
        <v>32</v>
      </c>
      <c r="X33" s="32" t="s">
        <v>32</v>
      </c>
    </row>
    <row r="34" spans="1:24" ht="12.75">
      <c r="A34" s="31"/>
      <c r="B34" s="31"/>
      <c r="C34" s="31"/>
      <c r="D34" s="32" t="s">
        <v>32</v>
      </c>
      <c r="I34" s="32" t="s">
        <v>32</v>
      </c>
      <c r="J34" s="32" t="s">
        <v>32</v>
      </c>
      <c r="X34" s="32" t="s">
        <v>32</v>
      </c>
    </row>
    <row r="35" spans="1:24" ht="12.75">
      <c r="A35" s="31"/>
      <c r="B35" s="31"/>
      <c r="C35" s="31"/>
      <c r="G35" s="32" t="s">
        <v>32</v>
      </c>
      <c r="J35" s="32" t="s">
        <v>32</v>
      </c>
      <c r="X35" s="32" t="s">
        <v>32</v>
      </c>
    </row>
    <row r="36" spans="1:24" ht="12.75">
      <c r="A36" s="31"/>
      <c r="B36" s="31"/>
      <c r="C36" s="31"/>
      <c r="H36" s="32" t="s">
        <v>32</v>
      </c>
      <c r="J36" s="32" t="s">
        <v>32</v>
      </c>
      <c r="X36" s="32" t="s">
        <v>32</v>
      </c>
    </row>
    <row r="37" spans="1:24" ht="12.75">
      <c r="A37" s="31"/>
      <c r="B37" s="31"/>
      <c r="C37" s="31"/>
      <c r="L37" s="32" t="s">
        <v>32</v>
      </c>
      <c r="M37" s="32" t="s">
        <v>32</v>
      </c>
      <c r="O37" s="32" t="s">
        <v>32</v>
      </c>
      <c r="X37" s="32" t="s">
        <v>32</v>
      </c>
    </row>
    <row r="38" spans="1:24" ht="12.75">
      <c r="A38" s="31"/>
      <c r="B38" s="31"/>
      <c r="C38" s="31"/>
      <c r="X38" s="32" t="s">
        <v>32</v>
      </c>
    </row>
    <row r="39" spans="1:24" ht="12.75">
      <c r="A39" s="31"/>
      <c r="B39" s="31"/>
      <c r="C39" s="31"/>
      <c r="X39" s="32" t="s">
        <v>32</v>
      </c>
    </row>
    <row r="40" spans="1:24" ht="12.75">
      <c r="A40" s="31"/>
      <c r="B40" s="31"/>
      <c r="C40" s="31"/>
      <c r="D40" s="32" t="s">
        <v>32</v>
      </c>
      <c r="I40" s="32" t="s">
        <v>32</v>
      </c>
      <c r="J40" s="32" t="s">
        <v>32</v>
      </c>
      <c r="X40" s="32" t="s">
        <v>32</v>
      </c>
    </row>
    <row r="41" spans="1:24" ht="12.75">
      <c r="A41" s="31"/>
      <c r="B41" s="31"/>
      <c r="C41" s="31"/>
      <c r="G41" s="32" t="s">
        <v>32</v>
      </c>
      <c r="J41" s="32" t="s">
        <v>32</v>
      </c>
      <c r="X41" s="32" t="s">
        <v>32</v>
      </c>
    </row>
    <row r="42" spans="1:24" ht="12.75">
      <c r="A42" s="31"/>
      <c r="B42" s="31"/>
      <c r="C42" s="31"/>
      <c r="H42" s="32" t="s">
        <v>32</v>
      </c>
      <c r="J42" s="32" t="s">
        <v>32</v>
      </c>
      <c r="X42" s="32" t="s">
        <v>32</v>
      </c>
    </row>
    <row r="43" spans="1:24" ht="12.75">
      <c r="A43" s="31"/>
      <c r="B43" s="31"/>
      <c r="C43" s="31"/>
      <c r="L43" s="32" t="s">
        <v>32</v>
      </c>
      <c r="O43" s="32" t="s">
        <v>32</v>
      </c>
      <c r="X43" s="32" t="s">
        <v>32</v>
      </c>
    </row>
    <row r="44" spans="1:24" ht="12.75">
      <c r="A44" s="31"/>
      <c r="B44" s="31"/>
      <c r="C44" s="31"/>
      <c r="X44" s="32" t="s">
        <v>32</v>
      </c>
    </row>
    <row r="45" spans="1:24" ht="12.75">
      <c r="A45" s="31"/>
      <c r="B45" s="31"/>
      <c r="C45" s="31"/>
      <c r="X45" s="32" t="s">
        <v>32</v>
      </c>
    </row>
    <row r="46" spans="1:24" ht="12.75">
      <c r="A46" s="31"/>
      <c r="B46" s="31"/>
      <c r="C46" s="31"/>
      <c r="D46" s="32" t="s">
        <v>32</v>
      </c>
      <c r="I46" s="32" t="s">
        <v>32</v>
      </c>
      <c r="J46" s="32" t="s">
        <v>32</v>
      </c>
      <c r="X46" s="32" t="s">
        <v>32</v>
      </c>
    </row>
    <row r="47" spans="1:24" ht="12.75">
      <c r="A47" s="31"/>
      <c r="B47" s="31"/>
      <c r="C47" s="31"/>
      <c r="G47" s="32" t="s">
        <v>32</v>
      </c>
      <c r="J47" s="32" t="s">
        <v>32</v>
      </c>
      <c r="X47" s="32" t="s">
        <v>32</v>
      </c>
    </row>
    <row r="48" spans="1:24" ht="12.75">
      <c r="A48" s="31"/>
      <c r="B48" s="31"/>
      <c r="C48" s="31"/>
      <c r="H48" s="32" t="s">
        <v>32</v>
      </c>
      <c r="J48" s="32" t="s">
        <v>32</v>
      </c>
      <c r="X48" s="32" t="s">
        <v>32</v>
      </c>
    </row>
    <row r="49" spans="1:24" ht="12.75">
      <c r="A49" s="31"/>
      <c r="B49" s="31"/>
      <c r="C49" s="31"/>
      <c r="L49" s="32" t="s">
        <v>32</v>
      </c>
      <c r="O49" s="32" t="s">
        <v>32</v>
      </c>
      <c r="X49" s="32" t="s">
        <v>32</v>
      </c>
    </row>
    <row r="50" spans="1:24" ht="12.75">
      <c r="A50" s="31"/>
      <c r="B50" s="31"/>
      <c r="C50" s="31"/>
      <c r="X50" s="32" t="s">
        <v>32</v>
      </c>
    </row>
    <row r="51" spans="1:24" ht="12.75">
      <c r="A51" s="31"/>
      <c r="B51" s="31"/>
      <c r="C51" s="31"/>
      <c r="X51" s="32" t="s">
        <v>32</v>
      </c>
    </row>
    <row r="52" spans="1:24" ht="12.75">
      <c r="A52" s="31"/>
      <c r="B52" s="31"/>
      <c r="C52" s="31"/>
      <c r="D52" s="32" t="s">
        <v>32</v>
      </c>
      <c r="I52" s="32" t="s">
        <v>32</v>
      </c>
      <c r="J52" s="32" t="s">
        <v>32</v>
      </c>
      <c r="X52" s="32" t="s">
        <v>32</v>
      </c>
    </row>
    <row r="53" spans="1:24" ht="12.75">
      <c r="A53" s="31"/>
      <c r="B53" s="31"/>
      <c r="C53" s="31"/>
      <c r="G53" s="32" t="s">
        <v>32</v>
      </c>
      <c r="J53" s="32" t="s">
        <v>32</v>
      </c>
      <c r="X53" s="32" t="s">
        <v>32</v>
      </c>
    </row>
    <row r="54" spans="1:24" ht="12.75">
      <c r="A54" s="31"/>
      <c r="B54" s="31"/>
      <c r="C54" s="31"/>
      <c r="H54" s="32" t="s">
        <v>32</v>
      </c>
      <c r="J54" s="32" t="s">
        <v>32</v>
      </c>
      <c r="X54" s="32" t="s">
        <v>32</v>
      </c>
    </row>
    <row r="55" spans="1:24" ht="12.75">
      <c r="A55" s="31"/>
      <c r="B55" s="31"/>
      <c r="C55" s="31"/>
      <c r="L55" s="32" t="s">
        <v>32</v>
      </c>
      <c r="O55" s="32" t="s">
        <v>32</v>
      </c>
      <c r="X55" s="32" t="s">
        <v>32</v>
      </c>
    </row>
    <row r="56" spans="1:24" ht="12.75">
      <c r="A56" s="31"/>
      <c r="B56" s="31"/>
      <c r="C56" s="31"/>
      <c r="X56" s="32" t="s">
        <v>32</v>
      </c>
    </row>
    <row r="57" spans="1:24" ht="12.75">
      <c r="A57" s="31"/>
      <c r="B57" s="31"/>
      <c r="C57" s="31"/>
      <c r="I57" s="32" t="s">
        <v>32</v>
      </c>
      <c r="J57" s="32" t="s">
        <v>32</v>
      </c>
      <c r="X57" s="32" t="s">
        <v>32</v>
      </c>
    </row>
    <row r="58" spans="1:24" ht="12.75">
      <c r="A58" s="31"/>
      <c r="B58" s="31"/>
      <c r="C58" s="31"/>
      <c r="J58" s="32" t="s">
        <v>32</v>
      </c>
      <c r="X58" s="32" t="s">
        <v>32</v>
      </c>
    </row>
    <row r="59" spans="1:24" ht="12.75">
      <c r="A59" s="31"/>
      <c r="B59" s="31"/>
      <c r="C59" s="31"/>
      <c r="J59" s="32" t="s">
        <v>32</v>
      </c>
      <c r="X59" s="32" t="s">
        <v>32</v>
      </c>
    </row>
    <row r="60" spans="1:24" ht="12.75">
      <c r="A60" s="31"/>
      <c r="B60" s="31"/>
      <c r="C60" s="31"/>
      <c r="J60" s="32" t="s">
        <v>32</v>
      </c>
      <c r="L60" s="32" t="s">
        <v>32</v>
      </c>
      <c r="O60" s="32" t="s">
        <v>32</v>
      </c>
      <c r="X60" s="32" t="s">
        <v>32</v>
      </c>
    </row>
    <row r="61" spans="1:24" ht="12.75">
      <c r="A61" s="31"/>
      <c r="B61" s="31"/>
      <c r="C61" s="31"/>
      <c r="X61" s="32" t="s">
        <v>32</v>
      </c>
    </row>
    <row r="62" spans="1:24" ht="12.75">
      <c r="A62" s="31"/>
      <c r="B62" s="31"/>
      <c r="C62" s="31"/>
      <c r="X62" s="32" t="s">
        <v>32</v>
      </c>
    </row>
    <row r="63" spans="1:24" ht="12.75">
      <c r="A63" s="31"/>
      <c r="B63" s="31"/>
      <c r="C63" s="31"/>
      <c r="X63" s="32" t="s">
        <v>32</v>
      </c>
    </row>
    <row r="64" spans="1:24" ht="12.75">
      <c r="A64" s="31"/>
      <c r="B64" s="31"/>
      <c r="C64" s="31"/>
      <c r="X64" s="32" t="s">
        <v>95</v>
      </c>
    </row>
    <row r="65" spans="1:3" ht="12.75">
      <c r="A65" s="31"/>
      <c r="B65" s="31"/>
      <c r="C65" s="31"/>
    </row>
    <row r="66" spans="1:3" ht="12.75">
      <c r="A66" s="31"/>
      <c r="B66" s="31"/>
      <c r="C66" s="31"/>
    </row>
    <row r="67" spans="1:3" ht="12.75">
      <c r="A67" s="31"/>
      <c r="B67" s="31"/>
      <c r="C67" s="31"/>
    </row>
    <row r="68" spans="1:3" ht="12.75">
      <c r="A68" s="31"/>
      <c r="B68" s="31"/>
      <c r="C68" s="31"/>
    </row>
    <row r="69" spans="1:3" ht="12.75">
      <c r="A69" s="31"/>
      <c r="B69" s="31"/>
      <c r="C69" s="31"/>
    </row>
    <row r="70" spans="1:3" ht="12.75">
      <c r="A70" s="31"/>
      <c r="B70" s="31"/>
      <c r="C70" s="31"/>
    </row>
    <row r="71" spans="1:3" ht="12.75">
      <c r="A71" s="31"/>
      <c r="B71" s="31"/>
      <c r="C71" s="31"/>
    </row>
    <row r="72" spans="1:3" ht="12.75">
      <c r="A72" s="31"/>
      <c r="B72" s="31"/>
      <c r="C72" s="31"/>
    </row>
    <row r="73" spans="1:3" ht="12.75">
      <c r="A73" s="31"/>
      <c r="B73" s="31"/>
      <c r="C73" s="31"/>
    </row>
    <row r="74" spans="1:3" ht="12.75">
      <c r="A74" s="31"/>
      <c r="B74" s="31"/>
      <c r="C74" s="31"/>
    </row>
    <row r="75" spans="1:3" ht="12.75">
      <c r="A75" s="31"/>
      <c r="B75" s="31"/>
      <c r="C75" s="31"/>
    </row>
    <row r="76" spans="1:3" ht="12.75">
      <c r="A76" s="31"/>
      <c r="B76" s="31"/>
      <c r="C76" s="31"/>
    </row>
    <row r="77" spans="1:3" ht="12.75">
      <c r="A77" s="31"/>
      <c r="B77" s="31"/>
      <c r="C77" s="31"/>
    </row>
    <row r="78" spans="1:3" ht="12.75">
      <c r="A78" s="31"/>
      <c r="B78" s="31"/>
      <c r="C78" s="31"/>
    </row>
    <row r="79" spans="1:3" ht="12.75">
      <c r="A79" s="31"/>
      <c r="B79" s="31"/>
      <c r="C79" s="31"/>
    </row>
    <row r="80" spans="1:3" ht="12.75">
      <c r="A80" s="31"/>
      <c r="B80" s="31"/>
      <c r="C80" s="31"/>
    </row>
    <row r="81" spans="1:3" ht="12.75">
      <c r="A81" s="31"/>
      <c r="B81" s="31"/>
      <c r="C81" s="31"/>
    </row>
    <row r="82" spans="1:3" ht="12.75">
      <c r="A82" s="31"/>
      <c r="B82" s="31"/>
      <c r="C82" s="31"/>
    </row>
    <row r="83" spans="1:3" ht="12.75">
      <c r="A83" s="31"/>
      <c r="B83" s="31"/>
      <c r="C83" s="31"/>
    </row>
    <row r="84" spans="1:3" ht="12.75">
      <c r="A84" s="31"/>
      <c r="B84" s="31"/>
      <c r="C84" s="31"/>
    </row>
    <row r="85" spans="1:3" ht="12.75">
      <c r="A85" s="31"/>
      <c r="B85" s="31"/>
      <c r="C85" s="31"/>
    </row>
    <row r="86" spans="1:3" ht="12.75">
      <c r="A86" s="31"/>
      <c r="B86" s="31"/>
      <c r="C86" s="31"/>
    </row>
    <row r="87" spans="1:3" ht="12.75">
      <c r="A87" s="31"/>
      <c r="B87" s="31"/>
      <c r="C87" s="31"/>
    </row>
    <row r="88" spans="1:3" ht="12.75">
      <c r="A88" s="31"/>
      <c r="B88" s="31"/>
      <c r="C88" s="31"/>
    </row>
    <row r="89" spans="1:3" ht="12.75">
      <c r="A89" s="31"/>
      <c r="B89" s="31"/>
      <c r="C89" s="31"/>
    </row>
    <row r="90" spans="1:3" ht="12.75">
      <c r="A90" s="31"/>
      <c r="B90" s="31"/>
      <c r="C90" s="31"/>
    </row>
    <row r="91" spans="1:3" ht="12.75">
      <c r="A91" s="31"/>
      <c r="B91" s="31"/>
      <c r="C91" s="31"/>
    </row>
    <row r="92" spans="1:3" ht="12.75">
      <c r="A92" s="31"/>
      <c r="B92" s="31"/>
      <c r="C92" s="31"/>
    </row>
    <row r="93" spans="1:3" ht="12.75">
      <c r="A93" s="31"/>
      <c r="B93" s="31"/>
      <c r="C93" s="31"/>
    </row>
    <row r="94" spans="1:3" ht="12.75">
      <c r="A94" s="31"/>
      <c r="B94" s="31"/>
      <c r="C94" s="31"/>
    </row>
    <row r="95" spans="1:3" ht="12.75">
      <c r="A95" s="31"/>
      <c r="B95" s="31"/>
      <c r="C95" s="31"/>
    </row>
    <row r="96" spans="1:3" ht="12.75">
      <c r="A96" s="31"/>
      <c r="B96" s="31"/>
      <c r="C96" s="31"/>
    </row>
    <row r="97" spans="1:3" ht="12.75">
      <c r="A97" s="31"/>
      <c r="B97" s="31"/>
      <c r="C97" s="31"/>
    </row>
    <row r="98" spans="1:3" ht="12.75">
      <c r="A98" s="31"/>
      <c r="B98" s="31"/>
      <c r="C98" s="31"/>
    </row>
    <row r="99" spans="1:3" ht="12.75">
      <c r="A99" s="31"/>
      <c r="B99" s="31"/>
      <c r="C99" s="31"/>
    </row>
    <row r="100" spans="1:3" ht="12.75">
      <c r="A100" s="31"/>
      <c r="B100" s="31"/>
      <c r="C100" s="31"/>
    </row>
    <row r="101" spans="1:3" ht="12.75">
      <c r="A101" s="31"/>
      <c r="B101" s="31"/>
      <c r="C101" s="31"/>
    </row>
    <row r="102" spans="1:3" ht="12.75">
      <c r="A102" s="31"/>
      <c r="B102" s="31"/>
      <c r="C102" s="31"/>
    </row>
    <row r="103" spans="1:3" ht="12.75">
      <c r="A103" s="31"/>
      <c r="B103" s="31"/>
      <c r="C103" s="31"/>
    </row>
    <row r="104" spans="1:3" ht="12.75">
      <c r="A104" s="31"/>
      <c r="B104" s="31"/>
      <c r="C104" s="31"/>
    </row>
    <row r="105" spans="1:3" ht="12.75">
      <c r="A105" s="31"/>
      <c r="B105" s="31"/>
      <c r="C105" s="31"/>
    </row>
    <row r="106" spans="1:3" ht="12.75">
      <c r="A106" s="31"/>
      <c r="B106" s="31"/>
      <c r="C106" s="31"/>
    </row>
    <row r="107" spans="1:3" ht="12.75">
      <c r="A107" s="31"/>
      <c r="B107" s="31"/>
      <c r="C107" s="31"/>
    </row>
    <row r="108" spans="1:3" ht="12.75">
      <c r="A108" s="31"/>
      <c r="B108" s="31"/>
      <c r="C108" s="31"/>
    </row>
    <row r="109" spans="1:3" ht="12.75">
      <c r="A109" s="31"/>
      <c r="B109" s="31"/>
      <c r="C109" s="31"/>
    </row>
    <row r="110" spans="1:3" ht="12.75">
      <c r="A110" s="31"/>
      <c r="B110" s="31"/>
      <c r="C110" s="31"/>
    </row>
    <row r="111" spans="1:3" ht="12.75">
      <c r="A111" s="31"/>
      <c r="B111" s="31"/>
      <c r="C111" s="31"/>
    </row>
    <row r="112" spans="1:3" ht="12.75">
      <c r="A112" s="31"/>
      <c r="B112" s="31"/>
      <c r="C112" s="31"/>
    </row>
    <row r="113" spans="1:3" ht="12.75">
      <c r="A113" s="31"/>
      <c r="B113" s="31"/>
      <c r="C113" s="31"/>
    </row>
    <row r="114" spans="1:3" ht="12.75">
      <c r="A114" s="31"/>
      <c r="B114" s="31"/>
      <c r="C114" s="31"/>
    </row>
    <row r="115" spans="1:3" ht="12.75">
      <c r="A115" s="31"/>
      <c r="B115" s="31"/>
      <c r="C115" s="31"/>
    </row>
    <row r="116" spans="1:3" ht="12.75">
      <c r="A116" s="31"/>
      <c r="B116" s="31"/>
      <c r="C116" s="31"/>
    </row>
    <row r="117" spans="1:3" ht="12.75">
      <c r="A117" s="31"/>
      <c r="B117" s="31"/>
      <c r="C117" s="31"/>
    </row>
    <row r="118" spans="1:3" ht="12.75">
      <c r="A118" s="31"/>
      <c r="B118" s="31"/>
      <c r="C118" s="31"/>
    </row>
    <row r="119" spans="1:3" ht="12.75">
      <c r="A119" s="31"/>
      <c r="B119" s="31"/>
      <c r="C119" s="31"/>
    </row>
    <row r="120" spans="1:3" ht="12.75">
      <c r="A120" s="31"/>
      <c r="B120" s="31"/>
      <c r="C120" s="31"/>
    </row>
    <row r="121" spans="1:3" ht="12.75">
      <c r="A121" s="31"/>
      <c r="B121" s="31"/>
      <c r="C121" s="31"/>
    </row>
    <row r="122" spans="1:3" ht="12.75">
      <c r="A122" s="31"/>
      <c r="B122" s="31"/>
      <c r="C122" s="31"/>
    </row>
    <row r="123" spans="1:3" ht="12.75">
      <c r="A123" s="31"/>
      <c r="B123" s="31"/>
      <c r="C123" s="31"/>
    </row>
    <row r="124" spans="1:3" ht="12.75">
      <c r="A124" s="31"/>
      <c r="B124" s="31"/>
      <c r="C124" s="31"/>
    </row>
    <row r="125" spans="1:3" ht="12.75">
      <c r="A125" s="31"/>
      <c r="B125" s="31"/>
      <c r="C125" s="31"/>
    </row>
    <row r="126" spans="1:3" ht="12.75">
      <c r="A126" s="31"/>
      <c r="B126" s="31"/>
      <c r="C126" s="31"/>
    </row>
    <row r="127" spans="1:3" ht="12.75">
      <c r="A127" s="31"/>
      <c r="B127" s="31"/>
      <c r="C127" s="31"/>
    </row>
    <row r="128" spans="1:3" ht="12.75">
      <c r="A128" s="31"/>
      <c r="B128" s="31"/>
      <c r="C128" s="31"/>
    </row>
    <row r="129" spans="1:3" ht="12.75">
      <c r="A129" s="31"/>
      <c r="B129" s="31"/>
      <c r="C129" s="31"/>
    </row>
    <row r="130" spans="1:3" ht="12.75">
      <c r="A130" s="31"/>
      <c r="B130" s="31"/>
      <c r="C130" s="31"/>
    </row>
    <row r="131" spans="1:3" ht="12.75">
      <c r="A131" s="31"/>
      <c r="B131" s="31"/>
      <c r="C131" s="31"/>
    </row>
  </sheetData>
  <sheetProtection/>
  <mergeCells count="2">
    <mergeCell ref="A6:H6"/>
    <mergeCell ref="A7:H7"/>
  </mergeCells>
  <conditionalFormatting sqref="F1:F65536 G30:H30 J30:K30 M30:O30">
    <cfRule type="cellIs" priority="1" dxfId="0" operator="equal" stopIfTrue="1">
      <formula>"non évalué"</formula>
    </cfRule>
  </conditionalFormatting>
  <printOptions/>
  <pageMargins left="0.787401575" right="0.787401575" top="0.984251969" bottom="0.984251969" header="0.4921259845" footer="0.4921259845"/>
  <pageSetup fitToHeight="1" fitToWidth="1" horizontalDpi="600" verticalDpi="600" orientation="landscape" paperSize="9" scale="59" r:id="rId3"/>
  <drawing r:id="rId2"/>
  <legacyDrawing r:id="rId1"/>
</worksheet>
</file>

<file path=xl/worksheets/sheet4.xml><?xml version="1.0" encoding="utf-8"?>
<worksheet xmlns="http://schemas.openxmlformats.org/spreadsheetml/2006/main" xmlns:r="http://schemas.openxmlformats.org/officeDocument/2006/relationships">
  <sheetPr codeName="Feuil6">
    <tabColor indexed="32"/>
    <pageSetUpPr fitToPage="1"/>
  </sheetPr>
  <dimension ref="A3:S131"/>
  <sheetViews>
    <sheetView showGridLines="0" showRowColHeaders="0" zoomScalePageLayoutView="0" workbookViewId="0" topLeftCell="A1">
      <selection activeCell="A1" sqref="A1"/>
    </sheetView>
  </sheetViews>
  <sheetFormatPr defaultColWidth="11.421875" defaultRowHeight="12.75"/>
  <cols>
    <col min="1" max="1" width="3.421875" style="1" customWidth="1"/>
    <col min="2" max="2" width="30.7109375" style="1" customWidth="1"/>
    <col min="3" max="3" width="10.140625" style="1" customWidth="1"/>
    <col min="4" max="4" width="21.140625" style="1" customWidth="1"/>
    <col min="5" max="5" width="4.8515625" style="1" customWidth="1"/>
    <col min="6" max="6" width="14.140625" style="1" customWidth="1"/>
    <col min="7" max="7" width="4.8515625" style="1" customWidth="1"/>
    <col min="8" max="9" width="20.8515625" style="1" customWidth="1"/>
    <col min="10" max="11" width="11.7109375" style="1" customWidth="1"/>
    <col min="12" max="12" width="12.7109375" style="1" customWidth="1"/>
    <col min="13" max="16384" width="11.421875" style="1" customWidth="1"/>
  </cols>
  <sheetData>
    <row r="1" ht="14.25" customHeight="1"/>
    <row r="2" ht="14.25" customHeight="1"/>
    <row r="3" ht="14.25" customHeight="1">
      <c r="F3" s="173" t="s">
        <v>236</v>
      </c>
    </row>
    <row r="4" spans="13:19" ht="14.25" customHeight="1">
      <c r="M4" s="1" t="s">
        <v>32</v>
      </c>
      <c r="N4" s="1" t="s">
        <v>32</v>
      </c>
      <c r="P4" s="1" t="s">
        <v>32</v>
      </c>
      <c r="Q4" s="1" t="s">
        <v>32</v>
      </c>
      <c r="R4" s="1" t="s">
        <v>32</v>
      </c>
      <c r="S4" s="1" t="s">
        <v>32</v>
      </c>
    </row>
    <row r="5" spans="1:12" ht="14.25" customHeight="1" thickBot="1">
      <c r="A5" s="23"/>
      <c r="B5" s="23"/>
      <c r="C5" s="23"/>
      <c r="D5" s="23"/>
      <c r="E5" s="23"/>
      <c r="F5" s="23"/>
      <c r="G5" s="23"/>
      <c r="H5" s="23"/>
      <c r="I5" s="23"/>
      <c r="J5" s="24"/>
      <c r="K5" s="174" t="s">
        <v>245</v>
      </c>
      <c r="L5" s="175"/>
    </row>
    <row r="6" spans="1:12" ht="14.25" customHeight="1">
      <c r="A6" s="24"/>
      <c r="B6" s="167" t="s">
        <v>33</v>
      </c>
      <c r="C6" s="23"/>
      <c r="D6" s="142"/>
      <c r="E6" s="23"/>
      <c r="F6" s="65" t="s">
        <v>71</v>
      </c>
      <c r="G6" s="23"/>
      <c r="H6" s="23"/>
      <c r="I6" s="23"/>
      <c r="J6" s="24"/>
      <c r="K6" s="227"/>
      <c r="L6" s="228"/>
    </row>
    <row r="7" spans="1:12" ht="14.25" customHeight="1">
      <c r="A7" s="24"/>
      <c r="B7" s="23"/>
      <c r="C7" s="23"/>
      <c r="D7" s="23"/>
      <c r="E7" s="23"/>
      <c r="F7" s="66" t="s">
        <v>72</v>
      </c>
      <c r="G7" s="23"/>
      <c r="H7" s="23"/>
      <c r="I7" s="23"/>
      <c r="J7" s="24"/>
      <c r="K7" s="229"/>
      <c r="L7" s="230"/>
    </row>
    <row r="8" spans="1:12" ht="17.25" customHeight="1">
      <c r="A8" s="24"/>
      <c r="B8" s="26" t="s">
        <v>32</v>
      </c>
      <c r="C8" s="23"/>
      <c r="D8" s="23"/>
      <c r="E8" s="23"/>
      <c r="F8" s="143">
        <f>SUM(C13:C22)/10</f>
        <v>0</v>
      </c>
      <c r="G8" s="23"/>
      <c r="H8" s="23"/>
      <c r="I8" s="23"/>
      <c r="J8" s="24"/>
      <c r="K8" s="229"/>
      <c r="L8" s="230"/>
    </row>
    <row r="9" spans="1:12" ht="14.25" customHeight="1">
      <c r="A9" s="24"/>
      <c r="B9" s="23"/>
      <c r="C9" s="23"/>
      <c r="D9" s="23"/>
      <c r="E9" s="23"/>
      <c r="F9" s="223" t="s">
        <v>30</v>
      </c>
      <c r="G9" s="23"/>
      <c r="H9" s="23"/>
      <c r="I9" s="23"/>
      <c r="J9" s="24"/>
      <c r="K9" s="229"/>
      <c r="L9" s="230"/>
    </row>
    <row r="10" spans="1:12" s="21" customFormat="1" ht="14.25" customHeight="1">
      <c r="A10" s="25"/>
      <c r="B10" s="26" t="s">
        <v>32</v>
      </c>
      <c r="C10" s="23"/>
      <c r="D10" s="23"/>
      <c r="E10" s="23"/>
      <c r="F10" s="224"/>
      <c r="G10" s="23"/>
      <c r="H10" s="23"/>
      <c r="I10" s="23"/>
      <c r="J10" s="25"/>
      <c r="K10" s="229"/>
      <c r="L10" s="230"/>
    </row>
    <row r="11" spans="1:13" ht="14.25" customHeight="1">
      <c r="A11" s="23"/>
      <c r="B11" s="23"/>
      <c r="C11" s="23"/>
      <c r="D11" s="23"/>
      <c r="E11" s="23"/>
      <c r="F11" s="23"/>
      <c r="G11" s="23"/>
      <c r="H11" s="23"/>
      <c r="I11" s="23"/>
      <c r="J11" s="24"/>
      <c r="K11" s="229"/>
      <c r="L11" s="230"/>
      <c r="M11" s="1" t="s">
        <v>32</v>
      </c>
    </row>
    <row r="12" spans="1:12" s="21" customFormat="1" ht="14.25" customHeight="1">
      <c r="A12" s="23"/>
      <c r="B12" s="107" t="s">
        <v>68</v>
      </c>
      <c r="C12" s="109"/>
      <c r="D12" s="108"/>
      <c r="E12" s="23"/>
      <c r="F12" s="23"/>
      <c r="G12" s="23"/>
      <c r="H12" s="23"/>
      <c r="I12" s="23"/>
      <c r="J12" s="25"/>
      <c r="K12" s="229"/>
      <c r="L12" s="230"/>
    </row>
    <row r="13" spans="1:12" ht="14.25" customHeight="1">
      <c r="A13" s="67"/>
      <c r="B13" s="106" t="str">
        <f>DonnéesSoc!H3</f>
        <v>Cadre de référence</v>
      </c>
      <c r="C13" s="113"/>
      <c r="D13" s="97" t="s">
        <v>31</v>
      </c>
      <c r="E13" s="23"/>
      <c r="F13" s="23"/>
      <c r="G13" s="23"/>
      <c r="H13" s="23"/>
      <c r="I13" s="23"/>
      <c r="J13" s="24"/>
      <c r="K13" s="229"/>
      <c r="L13" s="230"/>
    </row>
    <row r="14" spans="1:12" s="21" customFormat="1" ht="14.25" customHeight="1">
      <c r="A14" s="67"/>
      <c r="B14" s="96" t="str">
        <f>DonnéesSoc!H9</f>
        <v>Gouvernance</v>
      </c>
      <c r="C14" s="113"/>
      <c r="D14" s="97" t="s">
        <v>31</v>
      </c>
      <c r="E14" s="68" t="s">
        <v>32</v>
      </c>
      <c r="F14" s="23"/>
      <c r="G14" s="23"/>
      <c r="H14" s="23"/>
      <c r="I14" s="23"/>
      <c r="J14" s="25"/>
      <c r="K14" s="229"/>
      <c r="L14" s="230"/>
    </row>
    <row r="15" spans="1:12" ht="14.25" customHeight="1">
      <c r="A15" s="67"/>
      <c r="B15" s="69" t="str">
        <f>DonnéesSoc!H15</f>
        <v>Usages et comportements</v>
      </c>
      <c r="C15" s="113"/>
      <c r="D15" s="70" t="s">
        <v>31</v>
      </c>
      <c r="E15" s="68" t="s">
        <v>32</v>
      </c>
      <c r="F15" s="23"/>
      <c r="G15" s="23"/>
      <c r="H15" s="23"/>
      <c r="I15" s="23"/>
      <c r="J15" s="24"/>
      <c r="K15" s="229"/>
      <c r="L15" s="230"/>
    </row>
    <row r="16" spans="1:12" s="21" customFormat="1" ht="14.25" customHeight="1">
      <c r="A16" s="67"/>
      <c r="B16" s="69" t="str">
        <f>DonnéesSoc!H21</f>
        <v>Social et sociétal</v>
      </c>
      <c r="C16" s="113"/>
      <c r="D16" s="70" t="s">
        <v>31</v>
      </c>
      <c r="E16" s="68" t="s">
        <v>32</v>
      </c>
      <c r="F16" s="23"/>
      <c r="G16" s="23"/>
      <c r="H16" s="23"/>
      <c r="I16" s="23"/>
      <c r="J16" s="25"/>
      <c r="K16" s="229"/>
      <c r="L16" s="230"/>
    </row>
    <row r="17" spans="1:12" ht="14.25" customHeight="1">
      <c r="A17" s="67"/>
      <c r="B17" s="69" t="str">
        <f>DonnéesSoc!H27</f>
        <v>Achats IT </v>
      </c>
      <c r="C17" s="113"/>
      <c r="D17" s="70" t="s">
        <v>31</v>
      </c>
      <c r="E17" s="68" t="s">
        <v>32</v>
      </c>
      <c r="F17" s="23"/>
      <c r="G17" s="23"/>
      <c r="H17" s="23"/>
      <c r="I17" s="23"/>
      <c r="J17" s="24"/>
      <c r="K17" s="229"/>
      <c r="L17" s="230"/>
    </row>
    <row r="18" spans="1:12" s="21" customFormat="1" ht="14.25" customHeight="1">
      <c r="A18" s="67"/>
      <c r="B18" s="69" t="str">
        <f>DonnéesSoc!H33</f>
        <v>Projets et Applications</v>
      </c>
      <c r="C18" s="113"/>
      <c r="D18" s="70" t="s">
        <v>31</v>
      </c>
      <c r="E18" s="68" t="s">
        <v>32</v>
      </c>
      <c r="F18" s="23"/>
      <c r="G18" s="23"/>
      <c r="H18" s="23"/>
      <c r="I18" s="23"/>
      <c r="J18" s="25"/>
      <c r="K18" s="229"/>
      <c r="L18" s="230"/>
    </row>
    <row r="19" spans="1:12" ht="14.25" customHeight="1">
      <c r="A19" s="67"/>
      <c r="B19" s="69" t="str">
        <f>DonnéesSoc!H39</f>
        <v>Matériels et Infrastructures</v>
      </c>
      <c r="C19" s="113"/>
      <c r="D19" s="70" t="s">
        <v>31</v>
      </c>
      <c r="E19" s="68" t="s">
        <v>32</v>
      </c>
      <c r="F19" s="23"/>
      <c r="G19" s="23"/>
      <c r="H19" s="23"/>
      <c r="I19" s="23"/>
      <c r="J19" s="24"/>
      <c r="K19" s="229"/>
      <c r="L19" s="230"/>
    </row>
    <row r="20" spans="1:12" s="21" customFormat="1" ht="14.25" customHeight="1">
      <c r="A20" s="67"/>
      <c r="B20" s="69" t="str">
        <f>DonnéesSoc!H45</f>
        <v>Impressions &amp; Consommables</v>
      </c>
      <c r="C20" s="113"/>
      <c r="D20" s="70" t="s">
        <v>31</v>
      </c>
      <c r="E20" s="68" t="s">
        <v>32</v>
      </c>
      <c r="F20" s="23"/>
      <c r="G20" s="23"/>
      <c r="H20" s="23"/>
      <c r="I20" s="23"/>
      <c r="J20" s="25"/>
      <c r="K20" s="229"/>
      <c r="L20" s="230"/>
    </row>
    <row r="21" spans="1:12" ht="14.25" customHeight="1">
      <c r="A21" s="67"/>
      <c r="B21" s="69" t="str">
        <f>DonnéesSoc!H51</f>
        <v>Recyclage</v>
      </c>
      <c r="C21" s="113"/>
      <c r="D21" s="70" t="s">
        <v>31</v>
      </c>
      <c r="E21" s="68" t="s">
        <v>32</v>
      </c>
      <c r="F21" s="23"/>
      <c r="G21" s="23"/>
      <c r="H21" s="23"/>
      <c r="I21" s="23"/>
      <c r="J21" s="24"/>
      <c r="K21" s="229"/>
      <c r="L21" s="230"/>
    </row>
    <row r="22" spans="1:12" ht="14.25" customHeight="1">
      <c r="A22" s="67"/>
      <c r="B22" s="69" t="str">
        <f>DonnéesSoc!H57</f>
        <v>Transports</v>
      </c>
      <c r="C22" s="114"/>
      <c r="D22" s="70" t="s">
        <v>31</v>
      </c>
      <c r="E22" s="68">
        <v>2</v>
      </c>
      <c r="F22" s="23"/>
      <c r="G22" s="23"/>
      <c r="H22" s="23"/>
      <c r="I22" s="23"/>
      <c r="J22" s="24"/>
      <c r="K22" s="229"/>
      <c r="L22" s="230"/>
    </row>
    <row r="23" spans="1:12" ht="14.25" customHeight="1" thickBot="1">
      <c r="A23" s="71"/>
      <c r="B23" s="72"/>
      <c r="C23" s="73"/>
      <c r="D23" s="73"/>
      <c r="E23" s="73" t="s">
        <v>32</v>
      </c>
      <c r="F23" s="73"/>
      <c r="G23" s="73"/>
      <c r="H23" s="73"/>
      <c r="I23" s="73"/>
      <c r="J23" s="87"/>
      <c r="K23" s="231"/>
      <c r="L23" s="232"/>
    </row>
    <row r="24" spans="1:12" ht="14.25" customHeight="1" thickTop="1">
      <c r="A24" s="43"/>
      <c r="B24" s="44" t="s">
        <v>69</v>
      </c>
      <c r="C24" s="43"/>
      <c r="D24" s="43"/>
      <c r="E24" s="43"/>
      <c r="F24" s="43"/>
      <c r="G24" s="43"/>
      <c r="H24" s="43"/>
      <c r="I24" s="43"/>
      <c r="J24" s="43"/>
      <c r="K24" s="43"/>
      <c r="L24" s="43"/>
    </row>
    <row r="25" spans="1:12" ht="12.75">
      <c r="A25" s="22"/>
      <c r="B25" s="225"/>
      <c r="C25" s="226"/>
      <c r="D25" s="226"/>
      <c r="E25" s="226"/>
      <c r="F25" s="226"/>
      <c r="G25" s="226"/>
      <c r="H25" s="226"/>
      <c r="I25" s="226"/>
      <c r="J25" s="226"/>
      <c r="K25" s="226"/>
      <c r="L25" s="226"/>
    </row>
    <row r="26" spans="1:12" ht="12.75">
      <c r="A26" s="22"/>
      <c r="B26" s="225"/>
      <c r="C26" s="226"/>
      <c r="D26" s="226"/>
      <c r="E26" s="226"/>
      <c r="F26" s="226"/>
      <c r="G26" s="226"/>
      <c r="H26" s="226"/>
      <c r="I26" s="226"/>
      <c r="J26" s="226"/>
      <c r="K26" s="226"/>
      <c r="L26" s="226"/>
    </row>
    <row r="27" spans="1:12" ht="12.75">
      <c r="A27" s="22"/>
      <c r="B27" s="225"/>
      <c r="C27" s="226"/>
      <c r="D27" s="226"/>
      <c r="E27" s="226"/>
      <c r="F27" s="226"/>
      <c r="G27" s="226"/>
      <c r="H27" s="226"/>
      <c r="I27" s="226"/>
      <c r="J27" s="226"/>
      <c r="K27" s="226"/>
      <c r="L27" s="226"/>
    </row>
    <row r="28" spans="1:12" ht="12.75">
      <c r="A28" s="22"/>
      <c r="B28" s="225"/>
      <c r="C28" s="226"/>
      <c r="D28" s="226"/>
      <c r="E28" s="226"/>
      <c r="F28" s="226"/>
      <c r="G28" s="226"/>
      <c r="H28" s="226"/>
      <c r="I28" s="226"/>
      <c r="J28" s="226"/>
      <c r="K28" s="226"/>
      <c r="L28" s="226"/>
    </row>
    <row r="29" spans="1:12" ht="12.75">
      <c r="A29" s="22"/>
      <c r="B29" s="225"/>
      <c r="C29" s="226"/>
      <c r="D29" s="226"/>
      <c r="E29" s="226"/>
      <c r="F29" s="226"/>
      <c r="G29" s="226"/>
      <c r="H29" s="226"/>
      <c r="I29" s="226"/>
      <c r="J29" s="226"/>
      <c r="K29" s="226"/>
      <c r="L29" s="226"/>
    </row>
    <row r="30" spans="1:12" ht="12.75">
      <c r="A30" s="22"/>
      <c r="B30" s="225"/>
      <c r="C30" s="226"/>
      <c r="D30" s="226"/>
      <c r="E30" s="226"/>
      <c r="F30" s="226"/>
      <c r="G30" s="226"/>
      <c r="H30" s="226"/>
      <c r="I30" s="226"/>
      <c r="J30" s="226"/>
      <c r="K30" s="226"/>
      <c r="L30" s="226"/>
    </row>
    <row r="31" spans="1:12" ht="12.75">
      <c r="A31" s="22"/>
      <c r="B31" s="225"/>
      <c r="C31" s="226"/>
      <c r="D31" s="226"/>
      <c r="E31" s="226"/>
      <c r="F31" s="226"/>
      <c r="G31" s="226"/>
      <c r="H31" s="226"/>
      <c r="I31" s="226"/>
      <c r="J31" s="226"/>
      <c r="K31" s="226"/>
      <c r="L31" s="226"/>
    </row>
    <row r="32" spans="1:12" ht="12.75">
      <c r="A32" s="22"/>
      <c r="B32" s="225"/>
      <c r="C32" s="226"/>
      <c r="D32" s="226"/>
      <c r="E32" s="226"/>
      <c r="F32" s="226"/>
      <c r="G32" s="226"/>
      <c r="H32" s="226"/>
      <c r="I32" s="226"/>
      <c r="J32" s="226"/>
      <c r="K32" s="226"/>
      <c r="L32" s="226"/>
    </row>
    <row r="33" spans="1:12" ht="12.75">
      <c r="A33" s="22"/>
      <c r="B33" s="225"/>
      <c r="C33" s="226"/>
      <c r="D33" s="226"/>
      <c r="E33" s="226"/>
      <c r="F33" s="226"/>
      <c r="G33" s="226"/>
      <c r="H33" s="226"/>
      <c r="I33" s="226"/>
      <c r="J33" s="226"/>
      <c r="K33" s="226"/>
      <c r="L33" s="226"/>
    </row>
    <row r="34" spans="1:12" ht="12.75">
      <c r="A34" s="22"/>
      <c r="B34" s="225"/>
      <c r="C34" s="226"/>
      <c r="D34" s="226"/>
      <c r="E34" s="226"/>
      <c r="F34" s="226"/>
      <c r="G34" s="226"/>
      <c r="H34" s="226"/>
      <c r="I34" s="226"/>
      <c r="J34" s="226"/>
      <c r="K34" s="226"/>
      <c r="L34" s="226"/>
    </row>
    <row r="35" spans="1:3" ht="15" customHeight="1">
      <c r="A35" s="22"/>
      <c r="B35" s="27"/>
      <c r="C35"/>
    </row>
    <row r="36" spans="1:3" ht="14.25" customHeight="1">
      <c r="A36" s="22"/>
      <c r="B36" s="27"/>
      <c r="C36"/>
    </row>
    <row r="37" spans="1:3" ht="14.25" customHeight="1">
      <c r="A37" s="22"/>
      <c r="B37" s="27"/>
      <c r="C37"/>
    </row>
    <row r="38" spans="1:3" ht="14.25" customHeight="1">
      <c r="A38" s="22"/>
      <c r="B38" s="27"/>
      <c r="C38"/>
    </row>
    <row r="39" ht="14.25" customHeight="1">
      <c r="A39" s="22"/>
    </row>
    <row r="40" spans="1:3" ht="14.25" customHeight="1">
      <c r="A40" s="22"/>
      <c r="B40" s="27"/>
      <c r="C40"/>
    </row>
    <row r="41" spans="1:3" ht="14.25" customHeight="1">
      <c r="A41" s="22"/>
      <c r="B41" s="27"/>
      <c r="C41"/>
    </row>
    <row r="42" spans="1:3" ht="14.25" customHeight="1">
      <c r="A42" s="22"/>
      <c r="B42" s="27"/>
      <c r="C42"/>
    </row>
    <row r="43" spans="1:3" ht="14.25" customHeight="1">
      <c r="A43" s="22"/>
      <c r="B43" s="27"/>
      <c r="C43"/>
    </row>
    <row r="44" spans="1:3" ht="14.25" customHeight="1">
      <c r="A44" s="22"/>
      <c r="B44" s="27"/>
      <c r="C44"/>
    </row>
    <row r="45" spans="1:3" ht="14.25" customHeight="1">
      <c r="A45" s="22"/>
      <c r="B45" s="27"/>
      <c r="C45"/>
    </row>
    <row r="46" spans="1:3" ht="14.25" customHeight="1">
      <c r="A46" s="6"/>
      <c r="B46" s="27"/>
      <c r="C46"/>
    </row>
    <row r="47" spans="1:3" ht="14.25" customHeight="1">
      <c r="A47" s="6"/>
      <c r="B47" s="27"/>
      <c r="C47"/>
    </row>
    <row r="48" spans="1:3" ht="14.25" customHeight="1">
      <c r="A48" s="6"/>
      <c r="B48" s="27"/>
      <c r="C48"/>
    </row>
    <row r="49" spans="1:3" ht="12.75">
      <c r="A49"/>
      <c r="B49" s="27"/>
      <c r="C49"/>
    </row>
    <row r="50" spans="1:3" ht="12.75">
      <c r="A50"/>
      <c r="B50" s="27"/>
      <c r="C50"/>
    </row>
    <row r="51" spans="1:3" ht="12.75">
      <c r="A51"/>
      <c r="B51" s="27"/>
      <c r="C51"/>
    </row>
    <row r="52" spans="1:3" ht="12.75">
      <c r="A52"/>
      <c r="B52" s="27"/>
      <c r="C52"/>
    </row>
    <row r="53" spans="1:3" ht="12.75">
      <c r="A53"/>
      <c r="B53" s="27"/>
      <c r="C53"/>
    </row>
    <row r="54" spans="1:3" ht="12.75">
      <c r="A54"/>
      <c r="B54" s="27"/>
      <c r="C54"/>
    </row>
    <row r="55" spans="1:3" ht="12.75">
      <c r="A55"/>
      <c r="B55" s="27"/>
      <c r="C55"/>
    </row>
    <row r="56" spans="1:3" ht="12.75">
      <c r="A56"/>
      <c r="B56" s="27"/>
      <c r="C56"/>
    </row>
    <row r="57" spans="1:3" ht="12.75">
      <c r="A57"/>
      <c r="B57" s="27"/>
      <c r="C57"/>
    </row>
    <row r="58" spans="1:3" ht="12.75">
      <c r="A58"/>
      <c r="B58" s="27"/>
      <c r="C58"/>
    </row>
    <row r="59" spans="1:3" ht="12.75">
      <c r="A59"/>
      <c r="B59" s="27"/>
      <c r="C59"/>
    </row>
    <row r="60" spans="1:3" ht="12.75">
      <c r="A60"/>
      <c r="B60" s="27"/>
      <c r="C60"/>
    </row>
    <row r="61" spans="1:3" ht="12.75">
      <c r="A61"/>
      <c r="B61" s="27"/>
      <c r="C61"/>
    </row>
    <row r="62" spans="1:3" ht="12.75">
      <c r="A62"/>
      <c r="B62"/>
      <c r="C62"/>
    </row>
    <row r="63" spans="1:3" ht="12.75">
      <c r="A63"/>
      <c r="B63"/>
      <c r="C63"/>
    </row>
    <row r="64" spans="1:3" ht="12.75">
      <c r="A64"/>
      <c r="B64"/>
      <c r="C64"/>
    </row>
    <row r="65" spans="1:3" ht="12.75">
      <c r="A65"/>
      <c r="B65"/>
      <c r="C65"/>
    </row>
    <row r="66" spans="1:3" ht="12.75">
      <c r="A66"/>
      <c r="B66"/>
      <c r="C66"/>
    </row>
    <row r="67" spans="1:3" ht="12.75">
      <c r="A67"/>
      <c r="B67"/>
      <c r="C67"/>
    </row>
    <row r="68" spans="1:3" ht="12.75">
      <c r="A68"/>
      <c r="B68"/>
      <c r="C68"/>
    </row>
    <row r="69" spans="1:3" ht="12.75">
      <c r="A69"/>
      <c r="B69"/>
      <c r="C69"/>
    </row>
    <row r="70" spans="1:3" ht="12.75">
      <c r="A70"/>
      <c r="B70"/>
      <c r="C70"/>
    </row>
    <row r="71" spans="1:3" ht="12.75">
      <c r="A71"/>
      <c r="B71"/>
      <c r="C71"/>
    </row>
    <row r="72" spans="1:3" ht="12.75">
      <c r="A72"/>
      <c r="B72"/>
      <c r="C72"/>
    </row>
    <row r="73" spans="1:3" ht="12.75">
      <c r="A73"/>
      <c r="B73"/>
      <c r="C73"/>
    </row>
    <row r="74" spans="1:3" ht="12.75">
      <c r="A74"/>
      <c r="B74"/>
      <c r="C74"/>
    </row>
    <row r="75" spans="1:3" ht="12.75">
      <c r="A75"/>
      <c r="B75"/>
      <c r="C75"/>
    </row>
    <row r="76" spans="1:3" ht="12.75">
      <c r="A76"/>
      <c r="B76"/>
      <c r="C76"/>
    </row>
    <row r="77" spans="1:3" ht="12.75">
      <c r="A77"/>
      <c r="B77"/>
      <c r="C77"/>
    </row>
    <row r="78" spans="1:3" ht="12.75">
      <c r="A78"/>
      <c r="B78"/>
      <c r="C78"/>
    </row>
    <row r="79" spans="1:3" ht="12.75">
      <c r="A79"/>
      <c r="B79"/>
      <c r="C79"/>
    </row>
    <row r="80" spans="1:3" ht="12.75">
      <c r="A80"/>
      <c r="B80"/>
      <c r="C80"/>
    </row>
    <row r="81" spans="1:3" ht="12.75">
      <c r="A81"/>
      <c r="B81"/>
      <c r="C81"/>
    </row>
    <row r="82" spans="1:3" ht="12.75">
      <c r="A82"/>
      <c r="B82"/>
      <c r="C82"/>
    </row>
    <row r="83" spans="1:3" ht="12.75">
      <c r="A83"/>
      <c r="B83"/>
      <c r="C83"/>
    </row>
    <row r="84" spans="1:3" ht="12.75">
      <c r="A84"/>
      <c r="B84"/>
      <c r="C84"/>
    </row>
    <row r="85" spans="1:3" ht="12.75">
      <c r="A85"/>
      <c r="B85"/>
      <c r="C85"/>
    </row>
    <row r="86" spans="1:3" ht="12.75">
      <c r="A86"/>
      <c r="B86"/>
      <c r="C86"/>
    </row>
    <row r="87" spans="1:3" ht="12.75">
      <c r="A87"/>
      <c r="B87"/>
      <c r="C87"/>
    </row>
    <row r="88" spans="1:3" ht="12.75">
      <c r="A88"/>
      <c r="B88"/>
      <c r="C88"/>
    </row>
    <row r="89" spans="1:3" ht="12.75">
      <c r="A89"/>
      <c r="B89"/>
      <c r="C89"/>
    </row>
    <row r="90" spans="1:3" ht="12.75">
      <c r="A90"/>
      <c r="B90"/>
      <c r="C90"/>
    </row>
    <row r="91" spans="1:3" ht="12.75">
      <c r="A91"/>
      <c r="B91"/>
      <c r="C91"/>
    </row>
    <row r="92" spans="1:3" ht="12.75">
      <c r="A92"/>
      <c r="B92"/>
      <c r="C92"/>
    </row>
    <row r="93" spans="1:3" ht="12.75">
      <c r="A93"/>
      <c r="B93"/>
      <c r="C93"/>
    </row>
    <row r="94" spans="1:3" ht="12.75">
      <c r="A94"/>
      <c r="B94"/>
      <c r="C94"/>
    </row>
    <row r="95" spans="1:3" ht="12.75">
      <c r="A95"/>
      <c r="B95"/>
      <c r="C95"/>
    </row>
    <row r="96" spans="1:3" ht="12.75">
      <c r="A96"/>
      <c r="B96"/>
      <c r="C96"/>
    </row>
    <row r="97" spans="1:3" ht="12.75">
      <c r="A97"/>
      <c r="B97"/>
      <c r="C97"/>
    </row>
    <row r="98" spans="1:3" ht="12.75">
      <c r="A98"/>
      <c r="B98"/>
      <c r="C98"/>
    </row>
    <row r="99" spans="1:3" ht="12.75">
      <c r="A99"/>
      <c r="B99"/>
      <c r="C99"/>
    </row>
    <row r="100" spans="1:3" ht="12.75">
      <c r="A100"/>
      <c r="B100"/>
      <c r="C100"/>
    </row>
    <row r="101" spans="1:3" ht="12.75">
      <c r="A101"/>
      <c r="B101"/>
      <c r="C101"/>
    </row>
    <row r="102" spans="1:3" ht="12.75">
      <c r="A102"/>
      <c r="B102"/>
      <c r="C102"/>
    </row>
    <row r="103" spans="1:3" ht="12.75">
      <c r="A103"/>
      <c r="B103"/>
      <c r="C103"/>
    </row>
    <row r="104" spans="1:3" ht="12.75">
      <c r="A104"/>
      <c r="B104"/>
      <c r="C104"/>
    </row>
    <row r="105" spans="1:3" ht="12.75">
      <c r="A105"/>
      <c r="B105"/>
      <c r="C105"/>
    </row>
    <row r="106" spans="1:3" ht="12.75">
      <c r="A106"/>
      <c r="B106"/>
      <c r="C106"/>
    </row>
    <row r="107" spans="1:3" ht="12.75">
      <c r="A107"/>
      <c r="B107"/>
      <c r="C107"/>
    </row>
    <row r="108" spans="1:3" ht="12.75">
      <c r="A108"/>
      <c r="B108"/>
      <c r="C108"/>
    </row>
    <row r="109" spans="1:3" ht="12.75">
      <c r="A109"/>
      <c r="B109"/>
      <c r="C109"/>
    </row>
    <row r="110" spans="1:3" ht="12.75">
      <c r="A110"/>
      <c r="B110"/>
      <c r="C110"/>
    </row>
    <row r="111" spans="1:3" ht="12.75">
      <c r="A111"/>
      <c r="B111"/>
      <c r="C111"/>
    </row>
    <row r="112" spans="1:3" ht="12.75">
      <c r="A112"/>
      <c r="B112"/>
      <c r="C112"/>
    </row>
    <row r="113" spans="1:3" ht="12.75">
      <c r="A113"/>
      <c r="B113"/>
      <c r="C113"/>
    </row>
    <row r="114" spans="1:3" ht="12.75">
      <c r="A114"/>
      <c r="B114"/>
      <c r="C114"/>
    </row>
    <row r="115" spans="1:3" ht="12.75">
      <c r="A115"/>
      <c r="B115"/>
      <c r="C115"/>
    </row>
    <row r="116" spans="1:3" ht="12.75">
      <c r="A116"/>
      <c r="B116"/>
      <c r="C116"/>
    </row>
    <row r="117" spans="1:3" ht="12.75">
      <c r="A117"/>
      <c r="B117"/>
      <c r="C117"/>
    </row>
    <row r="118" spans="1:3" ht="12.75">
      <c r="A118"/>
      <c r="B118"/>
      <c r="C118"/>
    </row>
    <row r="119" spans="1:3" ht="12.75">
      <c r="A119"/>
      <c r="B119"/>
      <c r="C119"/>
    </row>
    <row r="120" spans="1:3" ht="12.75">
      <c r="A120"/>
      <c r="B120"/>
      <c r="C120"/>
    </row>
    <row r="121" spans="1:3" ht="12.75">
      <c r="A121"/>
      <c r="B121"/>
      <c r="C121"/>
    </row>
    <row r="122" spans="1:3" ht="12.75">
      <c r="A122"/>
      <c r="B122"/>
      <c r="C122"/>
    </row>
    <row r="123" spans="1:3" ht="12.75">
      <c r="A123"/>
      <c r="B123"/>
      <c r="C123"/>
    </row>
    <row r="124" ht="12.75">
      <c r="A124"/>
    </row>
    <row r="125" ht="12.75">
      <c r="A125"/>
    </row>
    <row r="126" ht="12.75">
      <c r="A126"/>
    </row>
    <row r="127" ht="12.75">
      <c r="A127"/>
    </row>
    <row r="128" ht="12.75">
      <c r="A128"/>
    </row>
    <row r="129" ht="12.75">
      <c r="A129"/>
    </row>
    <row r="130" ht="12.75">
      <c r="A130"/>
    </row>
    <row r="131" ht="12.75">
      <c r="A131"/>
    </row>
  </sheetData>
  <sheetProtection/>
  <mergeCells count="12">
    <mergeCell ref="B33:L33"/>
    <mergeCell ref="B32:L32"/>
    <mergeCell ref="F9:F10"/>
    <mergeCell ref="B25:L25"/>
    <mergeCell ref="B26:L26"/>
    <mergeCell ref="B27:L27"/>
    <mergeCell ref="K6:L23"/>
    <mergeCell ref="B34:L34"/>
    <mergeCell ref="B28:L28"/>
    <mergeCell ref="B29:L29"/>
    <mergeCell ref="B30:L30"/>
    <mergeCell ref="B31:L31"/>
  </mergeCells>
  <printOptions/>
  <pageMargins left="0.787401575" right="0.787401575" top="0.984251969" bottom="0.984251969" header="0.4921259845" footer="0.4921259845"/>
  <pageSetup fitToHeight="1" fitToWidth="1" horizontalDpi="600" verticalDpi="600" orientation="portrait" paperSize="9" scale="72" r:id="rId2"/>
  <drawing r:id="rId1"/>
</worksheet>
</file>

<file path=xl/worksheets/sheet5.xml><?xml version="1.0" encoding="utf-8"?>
<worksheet xmlns="http://schemas.openxmlformats.org/spreadsheetml/2006/main" xmlns:r="http://schemas.openxmlformats.org/officeDocument/2006/relationships">
  <sheetPr codeName="Feuil7">
    <tabColor indexed="32"/>
    <pageSetUpPr fitToPage="1"/>
  </sheetPr>
  <dimension ref="A1:X2793"/>
  <sheetViews>
    <sheetView showGridLines="0" showRowColHeaders="0" zoomScalePageLayoutView="0" workbookViewId="0" topLeftCell="A1">
      <selection activeCell="I29" sqref="I29"/>
    </sheetView>
  </sheetViews>
  <sheetFormatPr defaultColWidth="11.421875" defaultRowHeight="12.75"/>
  <cols>
    <col min="1" max="1" width="3.421875" style="1" customWidth="1"/>
    <col min="2" max="2" width="30.7109375" style="1" customWidth="1"/>
    <col min="3" max="3" width="10.140625" style="1" customWidth="1"/>
    <col min="4" max="4" width="21.140625" style="1" customWidth="1"/>
    <col min="5" max="5" width="4.8515625" style="1" customWidth="1"/>
    <col min="6" max="6" width="14.140625" style="1" customWidth="1"/>
    <col min="7" max="7" width="4.8515625" style="1" customWidth="1"/>
    <col min="8" max="9" width="20.8515625" style="1" customWidth="1"/>
    <col min="10" max="11" width="11.7109375" style="1" customWidth="1"/>
    <col min="12" max="16384" width="11.421875" style="1" customWidth="1"/>
  </cols>
  <sheetData>
    <row r="1" spans="2:19" ht="14.25" customHeight="1">
      <c r="B1" s="1" t="s">
        <v>90</v>
      </c>
      <c r="C1" s="1" t="s">
        <v>90</v>
      </c>
      <c r="D1" s="1" t="s">
        <v>90</v>
      </c>
      <c r="E1" s="1" t="s">
        <v>32</v>
      </c>
      <c r="F1" s="1" t="s">
        <v>32</v>
      </c>
      <c r="G1" s="1" t="s">
        <v>32</v>
      </c>
      <c r="H1" s="1" t="s">
        <v>32</v>
      </c>
      <c r="I1" s="1" t="s">
        <v>32</v>
      </c>
      <c r="J1" s="1" t="s">
        <v>32</v>
      </c>
      <c r="K1" s="1" t="s">
        <v>32</v>
      </c>
      <c r="L1" s="1" t="s">
        <v>32</v>
      </c>
      <c r="M1" s="1" t="s">
        <v>32</v>
      </c>
      <c r="N1" s="1" t="s">
        <v>32</v>
      </c>
      <c r="O1" s="1" t="s">
        <v>32</v>
      </c>
      <c r="P1" s="1" t="s">
        <v>32</v>
      </c>
      <c r="Q1" s="1" t="s">
        <v>32</v>
      </c>
      <c r="R1" s="1" t="s">
        <v>32</v>
      </c>
      <c r="S1" s="1" t="s">
        <v>32</v>
      </c>
    </row>
    <row r="2" ht="14.25" customHeight="1"/>
    <row r="3" ht="14.25" customHeight="1">
      <c r="F3" s="173" t="s">
        <v>251</v>
      </c>
    </row>
    <row r="4" spans="13:19" ht="14.25" customHeight="1">
      <c r="M4" s="1" t="s">
        <v>32</v>
      </c>
      <c r="N4" s="1" t="s">
        <v>32</v>
      </c>
      <c r="P4" s="1" t="s">
        <v>32</v>
      </c>
      <c r="Q4" s="1" t="s">
        <v>32</v>
      </c>
      <c r="R4" s="1" t="s">
        <v>32</v>
      </c>
      <c r="S4" s="1" t="s">
        <v>32</v>
      </c>
    </row>
    <row r="5" spans="1:12" ht="14.25" customHeight="1">
      <c r="A5" s="23"/>
      <c r="B5" s="23"/>
      <c r="C5" s="23"/>
      <c r="D5" s="23"/>
      <c r="E5" s="23"/>
      <c r="F5" s="23"/>
      <c r="G5" s="23"/>
      <c r="H5" s="23"/>
      <c r="I5" s="23"/>
      <c r="J5" s="24"/>
      <c r="K5" s="24"/>
      <c r="L5" s="144"/>
    </row>
    <row r="6" spans="1:12" ht="14.25" customHeight="1">
      <c r="A6" s="24"/>
      <c r="B6" s="167" t="s">
        <v>33</v>
      </c>
      <c r="C6" s="23"/>
      <c r="D6" s="168"/>
      <c r="E6" s="23"/>
      <c r="F6" s="65" t="s">
        <v>71</v>
      </c>
      <c r="G6" s="23"/>
      <c r="H6" s="23"/>
      <c r="I6" s="23"/>
      <c r="J6" s="24"/>
      <c r="K6" s="24"/>
      <c r="L6" s="144"/>
    </row>
    <row r="7" spans="1:12" ht="14.25" customHeight="1">
      <c r="A7" s="24"/>
      <c r="B7" s="23"/>
      <c r="C7" s="23"/>
      <c r="D7" s="23"/>
      <c r="E7" s="23"/>
      <c r="F7" s="66" t="s">
        <v>72</v>
      </c>
      <c r="G7" s="23"/>
      <c r="H7" s="23"/>
      <c r="I7" s="23"/>
      <c r="J7" s="24"/>
      <c r="K7" s="24"/>
      <c r="L7" s="144"/>
    </row>
    <row r="8" spans="1:12" ht="17.25" customHeight="1">
      <c r="A8" s="24"/>
      <c r="B8" s="26" t="s">
        <v>32</v>
      </c>
      <c r="C8" s="23"/>
      <c r="D8" s="23"/>
      <c r="E8" s="23"/>
      <c r="F8" s="143">
        <f>SUM(C13:C22)/10</f>
        <v>0</v>
      </c>
      <c r="G8" s="23"/>
      <c r="H8" s="23"/>
      <c r="I8" s="23"/>
      <c r="J8" s="24"/>
      <c r="K8" s="24"/>
      <c r="L8" s="144"/>
    </row>
    <row r="9" spans="1:12" ht="14.25" customHeight="1">
      <c r="A9" s="24"/>
      <c r="B9" s="23"/>
      <c r="C9" s="23"/>
      <c r="D9" s="23"/>
      <c r="E9" s="23"/>
      <c r="F9" s="223" t="s">
        <v>30</v>
      </c>
      <c r="G9" s="23"/>
      <c r="H9" s="23"/>
      <c r="I9" s="23"/>
      <c r="J9" s="24"/>
      <c r="K9" s="24"/>
      <c r="L9" s="144"/>
    </row>
    <row r="10" spans="1:12" s="21" customFormat="1" ht="14.25" customHeight="1">
      <c r="A10" s="25"/>
      <c r="B10" s="26" t="s">
        <v>32</v>
      </c>
      <c r="C10" s="23"/>
      <c r="D10" s="23"/>
      <c r="E10" s="23"/>
      <c r="F10" s="224"/>
      <c r="G10" s="23"/>
      <c r="H10" s="23"/>
      <c r="I10" s="23"/>
      <c r="J10" s="25"/>
      <c r="K10" s="25"/>
      <c r="L10" s="145"/>
    </row>
    <row r="11" spans="1:13" ht="14.25" customHeight="1">
      <c r="A11" s="23"/>
      <c r="B11" s="23"/>
      <c r="C11" s="23"/>
      <c r="D11" s="23"/>
      <c r="E11" s="23"/>
      <c r="F11" s="23"/>
      <c r="G11" s="23"/>
      <c r="H11" s="23"/>
      <c r="I11" s="23"/>
      <c r="J11" s="24"/>
      <c r="K11" s="24"/>
      <c r="L11" s="144"/>
      <c r="M11" s="1" t="s">
        <v>32</v>
      </c>
    </row>
    <row r="12" spans="1:12" s="21" customFormat="1" ht="14.25" customHeight="1">
      <c r="A12" s="23"/>
      <c r="B12" s="107" t="s">
        <v>68</v>
      </c>
      <c r="C12" s="109"/>
      <c r="D12" s="108"/>
      <c r="E12" s="23"/>
      <c r="F12" s="23"/>
      <c r="G12" s="23"/>
      <c r="H12" s="23"/>
      <c r="I12" s="23"/>
      <c r="J12" s="25"/>
      <c r="K12" s="25"/>
      <c r="L12" s="145"/>
    </row>
    <row r="13" spans="1:12" ht="14.25" customHeight="1">
      <c r="A13" s="67"/>
      <c r="B13" s="106" t="str">
        <f>DonnéesSoc!H3</f>
        <v>Cadre de référence</v>
      </c>
      <c r="C13" s="169" t="str">
        <f>DonnéesSoc!Y4</f>
        <v>0</v>
      </c>
      <c r="D13" s="97" t="s">
        <v>31</v>
      </c>
      <c r="E13" s="23"/>
      <c r="F13" s="23"/>
      <c r="G13" s="23"/>
      <c r="H13" s="23"/>
      <c r="I13" s="23"/>
      <c r="J13" s="24"/>
      <c r="K13" s="24"/>
      <c r="L13" s="144"/>
    </row>
    <row r="14" spans="1:12" s="21" customFormat="1" ht="14.25" customHeight="1">
      <c r="A14" s="67"/>
      <c r="B14" s="96" t="str">
        <f>DonnéesSoc!H9</f>
        <v>Gouvernance</v>
      </c>
      <c r="C14" s="169" t="str">
        <f>DonnéesSoc!Y5</f>
        <v>0</v>
      </c>
      <c r="D14" s="97" t="s">
        <v>31</v>
      </c>
      <c r="E14" s="68" t="s">
        <v>32</v>
      </c>
      <c r="F14" s="23"/>
      <c r="G14" s="23"/>
      <c r="H14" s="23"/>
      <c r="I14" s="23"/>
      <c r="J14" s="25"/>
      <c r="K14" s="25"/>
      <c r="L14" s="145"/>
    </row>
    <row r="15" spans="1:12" ht="14.25" customHeight="1">
      <c r="A15" s="67"/>
      <c r="B15" s="69" t="str">
        <f>DonnéesSoc!H15</f>
        <v>Usages et comportements</v>
      </c>
      <c r="C15" s="169" t="str">
        <f>DonnéesSoc!Y6</f>
        <v>0</v>
      </c>
      <c r="D15" s="70" t="s">
        <v>31</v>
      </c>
      <c r="E15" s="68" t="s">
        <v>32</v>
      </c>
      <c r="F15" s="23"/>
      <c r="G15" s="23"/>
      <c r="H15" s="23"/>
      <c r="I15" s="23"/>
      <c r="J15" s="24"/>
      <c r="K15" s="24"/>
      <c r="L15" s="144"/>
    </row>
    <row r="16" spans="1:12" s="21" customFormat="1" ht="14.25" customHeight="1">
      <c r="A16" s="67"/>
      <c r="B16" s="69" t="str">
        <f>DonnéesSoc!H21</f>
        <v>Social et sociétal</v>
      </c>
      <c r="C16" s="169" t="str">
        <f>DonnéesSoc!Y7</f>
        <v>0</v>
      </c>
      <c r="D16" s="70" t="s">
        <v>31</v>
      </c>
      <c r="E16" s="68" t="s">
        <v>32</v>
      </c>
      <c r="F16" s="23"/>
      <c r="G16" s="23"/>
      <c r="H16" s="23"/>
      <c r="I16" s="23"/>
      <c r="J16" s="25"/>
      <c r="K16" s="25"/>
      <c r="L16" s="145"/>
    </row>
    <row r="17" spans="1:12" ht="14.25" customHeight="1">
      <c r="A17" s="67"/>
      <c r="B17" s="69" t="str">
        <f>DonnéesSoc!H27</f>
        <v>Achats IT </v>
      </c>
      <c r="C17" s="169" t="str">
        <f>DonnéesSoc!Y8</f>
        <v>0</v>
      </c>
      <c r="D17" s="70" t="s">
        <v>31</v>
      </c>
      <c r="E17" s="68" t="s">
        <v>32</v>
      </c>
      <c r="F17" s="23"/>
      <c r="G17" s="23"/>
      <c r="H17" s="23"/>
      <c r="I17" s="23"/>
      <c r="J17" s="24"/>
      <c r="K17" s="24"/>
      <c r="L17" s="144"/>
    </row>
    <row r="18" spans="1:12" s="21" customFormat="1" ht="14.25" customHeight="1">
      <c r="A18" s="67"/>
      <c r="B18" s="69" t="str">
        <f>DonnéesSoc!H33</f>
        <v>Projets et Applications</v>
      </c>
      <c r="C18" s="169" t="str">
        <f>DonnéesSoc!Y9</f>
        <v>0</v>
      </c>
      <c r="D18" s="70" t="s">
        <v>31</v>
      </c>
      <c r="E18" s="68" t="s">
        <v>32</v>
      </c>
      <c r="F18" s="23"/>
      <c r="G18" s="23"/>
      <c r="H18" s="23"/>
      <c r="I18" s="23"/>
      <c r="J18" s="25"/>
      <c r="K18" s="25"/>
      <c r="L18" s="145"/>
    </row>
    <row r="19" spans="1:12" ht="14.25" customHeight="1">
      <c r="A19" s="67"/>
      <c r="B19" s="69" t="str">
        <f>DonnéesSoc!H39</f>
        <v>Matériels et Infrastructures</v>
      </c>
      <c r="C19" s="169" t="str">
        <f>DonnéesSoc!Y10</f>
        <v>0</v>
      </c>
      <c r="D19" s="70" t="s">
        <v>31</v>
      </c>
      <c r="E19" s="68" t="s">
        <v>32</v>
      </c>
      <c r="F19" s="23"/>
      <c r="G19" s="23"/>
      <c r="H19" s="23"/>
      <c r="I19" s="23"/>
      <c r="J19" s="24"/>
      <c r="K19" s="24"/>
      <c r="L19" s="144"/>
    </row>
    <row r="20" spans="1:12" s="21" customFormat="1" ht="14.25" customHeight="1">
      <c r="A20" s="67"/>
      <c r="B20" s="69" t="str">
        <f>DonnéesSoc!H45</f>
        <v>Impressions &amp; Consommables</v>
      </c>
      <c r="C20" s="169" t="str">
        <f>DonnéesSoc!Y11</f>
        <v>0</v>
      </c>
      <c r="D20" s="70" t="s">
        <v>31</v>
      </c>
      <c r="E20" s="68" t="s">
        <v>32</v>
      </c>
      <c r="F20" s="23"/>
      <c r="G20" s="23"/>
      <c r="H20" s="23"/>
      <c r="I20" s="23"/>
      <c r="J20" s="25"/>
      <c r="K20" s="25"/>
      <c r="L20" s="145"/>
    </row>
    <row r="21" spans="1:12" ht="14.25" customHeight="1">
      <c r="A21" s="67"/>
      <c r="B21" s="69" t="str">
        <f>DonnéesSoc!H51</f>
        <v>Recyclage</v>
      </c>
      <c r="C21" s="169" t="str">
        <f>DonnéesSoc!Y12</f>
        <v>0</v>
      </c>
      <c r="D21" s="70" t="s">
        <v>31</v>
      </c>
      <c r="E21" s="68" t="s">
        <v>32</v>
      </c>
      <c r="F21" s="23"/>
      <c r="G21" s="23"/>
      <c r="H21" s="23"/>
      <c r="I21" s="23"/>
      <c r="J21" s="24"/>
      <c r="K21" s="24"/>
      <c r="L21" s="144"/>
    </row>
    <row r="22" spans="1:12" ht="14.25" customHeight="1">
      <c r="A22" s="67"/>
      <c r="B22" s="69" t="str">
        <f>DonnéesSoc!H57</f>
        <v>Transports</v>
      </c>
      <c r="C22" s="169" t="str">
        <f>DonnéesSoc!Y13</f>
        <v>0</v>
      </c>
      <c r="D22" s="70" t="s">
        <v>31</v>
      </c>
      <c r="E22" s="68">
        <v>2</v>
      </c>
      <c r="F22" s="23"/>
      <c r="G22" s="23"/>
      <c r="H22" s="23"/>
      <c r="I22" s="23"/>
      <c r="J22" s="24"/>
      <c r="K22" s="24"/>
      <c r="L22" s="144"/>
    </row>
    <row r="23" spans="1:12" ht="14.25" customHeight="1" thickBot="1">
      <c r="A23" s="71"/>
      <c r="B23" s="72"/>
      <c r="C23" s="73"/>
      <c r="D23" s="73"/>
      <c r="E23" s="73" t="s">
        <v>32</v>
      </c>
      <c r="F23" s="73"/>
      <c r="G23" s="73"/>
      <c r="H23" s="73"/>
      <c r="I23" s="73"/>
      <c r="J23" s="87"/>
      <c r="K23" s="87"/>
      <c r="L23" s="146"/>
    </row>
    <row r="24" spans="1:12" ht="14.25" customHeight="1" thickTop="1">
      <c r="A24" s="216"/>
      <c r="B24" s="217" t="s">
        <v>252</v>
      </c>
      <c r="C24" s="216"/>
      <c r="D24" s="216"/>
      <c r="E24" s="216"/>
      <c r="F24" s="216"/>
      <c r="G24" s="216"/>
      <c r="H24" s="216"/>
      <c r="I24" s="216"/>
      <c r="J24" s="216"/>
      <c r="K24" s="216"/>
      <c r="L24" s="147"/>
    </row>
    <row r="25" spans="2:24" ht="12.75" customHeight="1">
      <c r="B25" s="218"/>
      <c r="X25" s="1" t="s">
        <v>32</v>
      </c>
    </row>
    <row r="26" ht="12.75" customHeight="1">
      <c r="B26" s="218"/>
    </row>
    <row r="27" ht="12.75" customHeight="1">
      <c r="B27" s="218"/>
    </row>
    <row r="28" ht="12.75" customHeight="1">
      <c r="B28" s="218"/>
    </row>
    <row r="29" ht="12.75" customHeight="1">
      <c r="B29" s="218"/>
    </row>
    <row r="30" ht="12.75" customHeight="1">
      <c r="B30" s="218"/>
    </row>
    <row r="31" ht="12.75" customHeight="1">
      <c r="B31" s="218"/>
    </row>
    <row r="32" ht="12.75" customHeight="1">
      <c r="B32" s="218"/>
    </row>
    <row r="33" ht="12.75" customHeight="1">
      <c r="B33" s="218"/>
    </row>
    <row r="34" ht="12.75" customHeight="1">
      <c r="B34" s="218"/>
    </row>
    <row r="35" spans="1:3" ht="15" customHeight="1">
      <c r="A35" s="22"/>
      <c r="B35" s="218"/>
      <c r="C35"/>
    </row>
    <row r="36" spans="1:3" ht="14.25" customHeight="1">
      <c r="A36" s="22"/>
      <c r="B36" s="218"/>
      <c r="C36"/>
    </row>
    <row r="37" spans="1:3" ht="14.25" customHeight="1">
      <c r="A37" s="22"/>
      <c r="B37" s="218"/>
      <c r="C37"/>
    </row>
    <row r="38" spans="1:3" ht="14.25" customHeight="1">
      <c r="A38" s="22"/>
      <c r="B38" s="218"/>
      <c r="C38"/>
    </row>
    <row r="39" spans="1:2" ht="14.25" customHeight="1">
      <c r="A39" s="22"/>
      <c r="B39" s="218"/>
    </row>
    <row r="40" spans="1:3" ht="14.25" customHeight="1">
      <c r="A40" s="22"/>
      <c r="B40" s="218"/>
      <c r="C40"/>
    </row>
    <row r="41" spans="1:3" ht="14.25" customHeight="1">
      <c r="A41" s="22"/>
      <c r="B41" s="218"/>
      <c r="C41"/>
    </row>
    <row r="42" spans="1:3" ht="14.25" customHeight="1">
      <c r="A42" s="22"/>
      <c r="B42" s="218"/>
      <c r="C42"/>
    </row>
    <row r="43" spans="1:3" ht="14.25" customHeight="1">
      <c r="A43" s="22"/>
      <c r="B43" s="218"/>
      <c r="C43"/>
    </row>
    <row r="44" spans="1:3" ht="14.25" customHeight="1">
      <c r="A44" s="22"/>
      <c r="B44" s="218"/>
      <c r="C44"/>
    </row>
    <row r="45" spans="1:3" ht="14.25" customHeight="1">
      <c r="A45" s="22"/>
      <c r="B45" s="218"/>
      <c r="C45"/>
    </row>
    <row r="46" spans="1:3" ht="14.25" customHeight="1">
      <c r="A46" s="6"/>
      <c r="B46" s="218"/>
      <c r="C46"/>
    </row>
    <row r="47" spans="1:3" ht="14.25" customHeight="1">
      <c r="A47" s="6"/>
      <c r="B47" s="218"/>
      <c r="C47"/>
    </row>
    <row r="48" spans="1:3" ht="14.25" customHeight="1">
      <c r="A48" s="6"/>
      <c r="B48" s="218"/>
      <c r="C48"/>
    </row>
    <row r="49" spans="1:3" ht="12.75">
      <c r="A49"/>
      <c r="B49" s="218"/>
      <c r="C49"/>
    </row>
    <row r="50" spans="1:3" ht="12.75">
      <c r="A50"/>
      <c r="B50" s="218"/>
      <c r="C50"/>
    </row>
    <row r="51" spans="1:3" ht="12.75">
      <c r="A51"/>
      <c r="B51" s="218"/>
      <c r="C51"/>
    </row>
    <row r="52" spans="1:3" ht="12.75">
      <c r="A52"/>
      <c r="B52" s="218"/>
      <c r="C52"/>
    </row>
    <row r="53" spans="1:3" ht="12.75">
      <c r="A53"/>
      <c r="B53" s="218"/>
      <c r="C53"/>
    </row>
    <row r="54" spans="1:3" ht="12.75">
      <c r="A54"/>
      <c r="B54" s="218"/>
      <c r="C54"/>
    </row>
    <row r="55" spans="1:3" ht="12.75">
      <c r="A55"/>
      <c r="B55" s="218"/>
      <c r="C55"/>
    </row>
    <row r="56" spans="1:3" ht="12.75">
      <c r="A56"/>
      <c r="B56" s="218"/>
      <c r="C56"/>
    </row>
    <row r="57" spans="1:3" ht="12.75">
      <c r="A57"/>
      <c r="B57" s="218"/>
      <c r="C57"/>
    </row>
    <row r="58" spans="1:3" ht="12.75">
      <c r="A58"/>
      <c r="B58" s="218"/>
      <c r="C58"/>
    </row>
    <row r="59" spans="1:3" ht="12.75">
      <c r="A59"/>
      <c r="B59" s="218"/>
      <c r="C59"/>
    </row>
    <row r="60" spans="1:3" ht="12.75">
      <c r="A60"/>
      <c r="B60" s="218"/>
      <c r="C60"/>
    </row>
    <row r="61" spans="1:3" ht="12.75">
      <c r="A61"/>
      <c r="B61" s="218"/>
      <c r="C61"/>
    </row>
    <row r="62" spans="1:3" ht="12.75">
      <c r="A62"/>
      <c r="B62" s="218"/>
      <c r="C62"/>
    </row>
    <row r="63" spans="1:3" ht="12.75">
      <c r="A63"/>
      <c r="B63" s="218"/>
      <c r="C63"/>
    </row>
    <row r="64" spans="1:3" ht="12.75">
      <c r="A64"/>
      <c r="B64" s="218"/>
      <c r="C64"/>
    </row>
    <row r="65" spans="1:3" ht="12.75">
      <c r="A65"/>
      <c r="B65" s="218"/>
      <c r="C65"/>
    </row>
    <row r="66" spans="1:3" ht="12.75">
      <c r="A66"/>
      <c r="B66" s="218"/>
      <c r="C66"/>
    </row>
    <row r="67" spans="1:3" ht="12.75">
      <c r="A67"/>
      <c r="B67" s="218"/>
      <c r="C67"/>
    </row>
    <row r="68" spans="1:3" ht="12.75">
      <c r="A68"/>
      <c r="B68" s="218"/>
      <c r="C68"/>
    </row>
    <row r="69" spans="1:3" ht="12.75">
      <c r="A69"/>
      <c r="B69" s="218"/>
      <c r="C69"/>
    </row>
    <row r="70" spans="1:3" ht="12.75">
      <c r="A70"/>
      <c r="B70" s="218"/>
      <c r="C70"/>
    </row>
    <row r="71" spans="1:3" ht="12.75">
      <c r="A71"/>
      <c r="B71" s="218"/>
      <c r="C71"/>
    </row>
    <row r="72" spans="1:3" ht="12.75">
      <c r="A72"/>
      <c r="B72" s="218"/>
      <c r="C72"/>
    </row>
    <row r="73" spans="1:3" ht="12.75">
      <c r="A73"/>
      <c r="B73" s="218"/>
      <c r="C73"/>
    </row>
    <row r="74" spans="1:3" ht="12.75">
      <c r="A74"/>
      <c r="B74" s="218"/>
      <c r="C74"/>
    </row>
    <row r="75" spans="1:3" ht="12.75">
      <c r="A75"/>
      <c r="B75" s="218"/>
      <c r="C75"/>
    </row>
    <row r="76" spans="1:3" ht="12.75">
      <c r="A76"/>
      <c r="B76" s="218"/>
      <c r="C76"/>
    </row>
    <row r="77" spans="1:3" ht="12.75">
      <c r="A77"/>
      <c r="B77" s="218"/>
      <c r="C77"/>
    </row>
    <row r="78" spans="1:3" ht="12.75">
      <c r="A78"/>
      <c r="B78" s="218"/>
      <c r="C78"/>
    </row>
    <row r="79" spans="1:3" ht="12.75">
      <c r="A79"/>
      <c r="B79" s="218"/>
      <c r="C79"/>
    </row>
    <row r="80" spans="1:3" ht="12.75">
      <c r="A80"/>
      <c r="B80" s="218"/>
      <c r="C80"/>
    </row>
    <row r="81" spans="1:3" ht="12.75">
      <c r="A81"/>
      <c r="B81" s="218"/>
      <c r="C81"/>
    </row>
    <row r="82" spans="1:3" ht="12.75">
      <c r="A82"/>
      <c r="B82" s="218"/>
      <c r="C82"/>
    </row>
    <row r="83" spans="1:3" ht="12.75">
      <c r="A83"/>
      <c r="B83" s="218"/>
      <c r="C83"/>
    </row>
    <row r="84" spans="1:3" ht="12.75">
      <c r="A84"/>
      <c r="B84" s="218"/>
      <c r="C84"/>
    </row>
    <row r="85" spans="1:3" ht="12.75">
      <c r="A85"/>
      <c r="B85" s="218"/>
      <c r="C85"/>
    </row>
    <row r="86" spans="1:3" ht="12.75">
      <c r="A86"/>
      <c r="B86" s="218"/>
      <c r="C86"/>
    </row>
    <row r="87" spans="1:3" ht="12.75">
      <c r="A87"/>
      <c r="B87" s="218"/>
      <c r="C87"/>
    </row>
    <row r="88" spans="1:3" ht="12.75">
      <c r="A88"/>
      <c r="B88" s="218"/>
      <c r="C88"/>
    </row>
    <row r="89" spans="1:3" ht="12.75">
      <c r="A89"/>
      <c r="B89" s="218"/>
      <c r="C89"/>
    </row>
    <row r="90" spans="1:3" ht="12.75">
      <c r="A90"/>
      <c r="B90" s="218"/>
      <c r="C90"/>
    </row>
    <row r="91" spans="1:3" ht="12.75">
      <c r="A91"/>
      <c r="B91" s="218"/>
      <c r="C91"/>
    </row>
    <row r="92" spans="1:3" ht="12.75">
      <c r="A92"/>
      <c r="B92" s="218"/>
      <c r="C92"/>
    </row>
    <row r="93" spans="1:3" ht="12.75">
      <c r="A93"/>
      <c r="B93" s="218"/>
      <c r="C93"/>
    </row>
    <row r="94" spans="1:3" ht="12.75">
      <c r="A94"/>
      <c r="B94" s="218"/>
      <c r="C94"/>
    </row>
    <row r="95" spans="1:3" ht="12.75">
      <c r="A95"/>
      <c r="B95" s="218"/>
      <c r="C95"/>
    </row>
    <row r="96" spans="1:3" ht="12.75">
      <c r="A96"/>
      <c r="B96" s="218"/>
      <c r="C96"/>
    </row>
    <row r="97" spans="1:3" ht="12.75">
      <c r="A97"/>
      <c r="B97" s="218"/>
      <c r="C97"/>
    </row>
    <row r="98" spans="1:3" ht="12.75">
      <c r="A98"/>
      <c r="B98" s="218"/>
      <c r="C98"/>
    </row>
    <row r="99" spans="1:3" ht="12.75">
      <c r="A99"/>
      <c r="B99" s="218"/>
      <c r="C99"/>
    </row>
    <row r="100" spans="1:3" ht="12.75">
      <c r="A100"/>
      <c r="B100" s="218"/>
      <c r="C100"/>
    </row>
    <row r="101" spans="1:3" ht="12.75">
      <c r="A101"/>
      <c r="B101" s="218"/>
      <c r="C101"/>
    </row>
    <row r="102" spans="1:3" ht="12.75">
      <c r="A102"/>
      <c r="B102" s="218"/>
      <c r="C102"/>
    </row>
    <row r="103" spans="1:3" ht="12.75">
      <c r="A103"/>
      <c r="B103" s="218"/>
      <c r="C103"/>
    </row>
    <row r="104" spans="1:3" ht="12.75">
      <c r="A104"/>
      <c r="B104" s="218"/>
      <c r="C104"/>
    </row>
    <row r="105" spans="1:3" ht="12.75">
      <c r="A105"/>
      <c r="B105" s="218"/>
      <c r="C105"/>
    </row>
    <row r="106" spans="1:3" ht="12.75">
      <c r="A106"/>
      <c r="B106" s="218"/>
      <c r="C106"/>
    </row>
    <row r="107" spans="1:3" ht="12.75">
      <c r="A107"/>
      <c r="B107" s="218"/>
      <c r="C107"/>
    </row>
    <row r="108" spans="1:3" ht="12.75">
      <c r="A108"/>
      <c r="B108" s="218"/>
      <c r="C108"/>
    </row>
    <row r="109" spans="1:3" ht="12.75">
      <c r="A109"/>
      <c r="B109" s="218"/>
      <c r="C109"/>
    </row>
    <row r="110" spans="1:3" ht="12.75">
      <c r="A110"/>
      <c r="B110" s="218"/>
      <c r="C110"/>
    </row>
    <row r="111" spans="1:3" ht="12.75">
      <c r="A111"/>
      <c r="B111" s="218"/>
      <c r="C111"/>
    </row>
    <row r="112" spans="1:3" ht="12.75">
      <c r="A112"/>
      <c r="B112" s="218"/>
      <c r="C112"/>
    </row>
    <row r="113" spans="1:3" ht="12.75">
      <c r="A113"/>
      <c r="B113" s="218"/>
      <c r="C113"/>
    </row>
    <row r="114" spans="1:3" ht="12.75">
      <c r="A114"/>
      <c r="B114" s="218"/>
      <c r="C114"/>
    </row>
    <row r="115" spans="1:3" ht="12.75">
      <c r="A115"/>
      <c r="B115" s="218"/>
      <c r="C115"/>
    </row>
    <row r="116" spans="1:3" ht="12.75">
      <c r="A116"/>
      <c r="B116" s="218"/>
      <c r="C116"/>
    </row>
    <row r="117" spans="1:3" ht="12.75">
      <c r="A117"/>
      <c r="B117" s="218"/>
      <c r="C117"/>
    </row>
    <row r="118" spans="1:3" ht="12.75">
      <c r="A118"/>
      <c r="B118" s="218"/>
      <c r="C118"/>
    </row>
    <row r="119" spans="1:3" ht="12.75">
      <c r="A119"/>
      <c r="B119" s="218"/>
      <c r="C119"/>
    </row>
    <row r="120" spans="1:3" ht="12.75">
      <c r="A120"/>
      <c r="B120" s="218"/>
      <c r="C120"/>
    </row>
    <row r="121" spans="1:3" ht="12.75">
      <c r="A121"/>
      <c r="B121" s="218"/>
      <c r="C121"/>
    </row>
    <row r="122" spans="1:3" ht="12.75">
      <c r="A122"/>
      <c r="B122" s="218"/>
      <c r="C122"/>
    </row>
    <row r="123" spans="1:3" ht="12.75">
      <c r="A123"/>
      <c r="B123" s="218"/>
      <c r="C123"/>
    </row>
    <row r="124" spans="1:2" ht="12.75">
      <c r="A124"/>
      <c r="B124" s="218"/>
    </row>
    <row r="125" spans="1:2" ht="12.75">
      <c r="A125"/>
      <c r="B125" s="218"/>
    </row>
    <row r="126" spans="1:2" ht="12.75">
      <c r="A126"/>
      <c r="B126" s="218"/>
    </row>
    <row r="127" spans="1:2" ht="12.75">
      <c r="A127"/>
      <c r="B127" s="218"/>
    </row>
    <row r="128" spans="1:2" ht="12.75">
      <c r="A128"/>
      <c r="B128" s="218"/>
    </row>
    <row r="129" spans="1:2" ht="12.75">
      <c r="A129"/>
      <c r="B129" s="218"/>
    </row>
    <row r="130" spans="1:2" ht="12.75">
      <c r="A130"/>
      <c r="B130" s="218"/>
    </row>
    <row r="131" spans="1:2" ht="12.75">
      <c r="A131"/>
      <c r="B131" s="218"/>
    </row>
    <row r="132" ht="12.75">
      <c r="B132" s="218"/>
    </row>
    <row r="133" ht="12.75">
      <c r="B133" s="218"/>
    </row>
    <row r="134" ht="12.75">
      <c r="B134" s="218"/>
    </row>
    <row r="135" ht="12.75">
      <c r="B135" s="218"/>
    </row>
    <row r="136" ht="12.75">
      <c r="B136" s="218"/>
    </row>
    <row r="137" ht="12.75">
      <c r="B137" s="218"/>
    </row>
    <row r="138" ht="12.75">
      <c r="B138" s="218"/>
    </row>
    <row r="139" ht="12.75">
      <c r="B139" s="218"/>
    </row>
    <row r="140" ht="12.75">
      <c r="B140" s="218"/>
    </row>
    <row r="141" ht="12.75">
      <c r="B141" s="218"/>
    </row>
    <row r="142" ht="12.75">
      <c r="B142" s="218"/>
    </row>
    <row r="143" ht="12.75">
      <c r="B143" s="218"/>
    </row>
    <row r="144" ht="12.75">
      <c r="B144" s="218"/>
    </row>
    <row r="145" ht="12.75">
      <c r="B145" s="218"/>
    </row>
    <row r="146" ht="12.75">
      <c r="B146" s="218"/>
    </row>
    <row r="147" ht="12.75">
      <c r="B147" s="218"/>
    </row>
    <row r="148" ht="12.75">
      <c r="B148" s="218"/>
    </row>
    <row r="149" ht="12.75">
      <c r="B149" s="218"/>
    </row>
    <row r="150" ht="12.75">
      <c r="B150" s="218"/>
    </row>
    <row r="151" ht="12.75">
      <c r="B151" s="218"/>
    </row>
    <row r="152" ht="12.75">
      <c r="B152" s="218"/>
    </row>
    <row r="153" ht="12.75">
      <c r="B153" s="218"/>
    </row>
    <row r="154" ht="12.75">
      <c r="B154" s="218"/>
    </row>
    <row r="155" ht="12.75">
      <c r="B155" s="218"/>
    </row>
    <row r="156" ht="12.75">
      <c r="B156" s="218"/>
    </row>
    <row r="157" ht="12.75">
      <c r="B157" s="218"/>
    </row>
    <row r="158" ht="12.75">
      <c r="B158" s="218"/>
    </row>
    <row r="159" ht="12.75">
      <c r="B159" s="218"/>
    </row>
    <row r="160" ht="12.75">
      <c r="B160" s="218"/>
    </row>
    <row r="161" ht="12.75">
      <c r="B161" s="218"/>
    </row>
    <row r="162" ht="12.75">
      <c r="B162" s="218"/>
    </row>
    <row r="163" ht="12.75">
      <c r="B163" s="218"/>
    </row>
    <row r="164" ht="12.75">
      <c r="B164" s="218"/>
    </row>
    <row r="165" ht="12.75">
      <c r="B165" s="218"/>
    </row>
    <row r="166" ht="12.75">
      <c r="B166" s="218"/>
    </row>
    <row r="167" ht="12.75">
      <c r="B167" s="218"/>
    </row>
    <row r="168" ht="12.75">
      <c r="B168" s="218"/>
    </row>
    <row r="169" ht="12.75">
      <c r="B169" s="218"/>
    </row>
    <row r="170" ht="12.75">
      <c r="B170" s="218"/>
    </row>
    <row r="171" ht="12.75">
      <c r="B171" s="218"/>
    </row>
    <row r="172" ht="12.75">
      <c r="B172" s="218"/>
    </row>
    <row r="173" ht="12.75">
      <c r="B173" s="218"/>
    </row>
    <row r="174" ht="12.75">
      <c r="B174" s="218"/>
    </row>
    <row r="175" ht="12.75">
      <c r="B175" s="218"/>
    </row>
    <row r="176" ht="12.75">
      <c r="B176" s="218"/>
    </row>
    <row r="177" ht="12.75">
      <c r="B177" s="218"/>
    </row>
    <row r="178" ht="12.75">
      <c r="B178" s="218"/>
    </row>
    <row r="179" ht="12.75">
      <c r="B179" s="218"/>
    </row>
    <row r="180" ht="12.75">
      <c r="B180" s="218"/>
    </row>
    <row r="181" ht="12.75">
      <c r="B181" s="218"/>
    </row>
    <row r="182" ht="12.75">
      <c r="B182" s="218"/>
    </row>
    <row r="183" ht="12.75">
      <c r="B183" s="218"/>
    </row>
    <row r="184" ht="12.75">
      <c r="B184" s="218"/>
    </row>
    <row r="185" ht="12.75">
      <c r="B185" s="218"/>
    </row>
    <row r="186" ht="12.75">
      <c r="B186" s="218"/>
    </row>
    <row r="187" ht="12.75">
      <c r="B187" s="218"/>
    </row>
    <row r="188" ht="12.75">
      <c r="B188" s="218"/>
    </row>
    <row r="189" ht="12.75">
      <c r="B189" s="218"/>
    </row>
    <row r="190" ht="12.75">
      <c r="B190" s="218"/>
    </row>
    <row r="191" ht="12.75">
      <c r="B191" s="218"/>
    </row>
    <row r="192" ht="12.75">
      <c r="B192" s="218"/>
    </row>
    <row r="193" ht="12.75">
      <c r="B193" s="218"/>
    </row>
    <row r="194" ht="12.75">
      <c r="B194" s="218"/>
    </row>
    <row r="195" ht="12.75">
      <c r="B195" s="218"/>
    </row>
    <row r="196" ht="12.75">
      <c r="B196" s="218"/>
    </row>
    <row r="197" ht="12.75">
      <c r="B197" s="218"/>
    </row>
    <row r="198" ht="12.75">
      <c r="B198" s="218"/>
    </row>
    <row r="199" ht="12.75">
      <c r="B199" s="218"/>
    </row>
    <row r="200" ht="12.75">
      <c r="B200" s="218"/>
    </row>
    <row r="201" ht="12.75">
      <c r="B201" s="218"/>
    </row>
    <row r="202" ht="12.75">
      <c r="B202" s="218"/>
    </row>
    <row r="203" ht="12.75">
      <c r="B203" s="218"/>
    </row>
    <row r="204" ht="12.75">
      <c r="B204" s="218"/>
    </row>
    <row r="205" ht="12.75">
      <c r="B205" s="218"/>
    </row>
    <row r="206" ht="12.75">
      <c r="B206" s="218"/>
    </row>
    <row r="207" ht="12.75">
      <c r="B207" s="218"/>
    </row>
    <row r="208" ht="12.75">
      <c r="B208" s="218"/>
    </row>
    <row r="209" ht="12.75">
      <c r="B209" s="218"/>
    </row>
    <row r="210" ht="12.75">
      <c r="B210" s="218"/>
    </row>
    <row r="211" ht="12.75">
      <c r="B211" s="218"/>
    </row>
    <row r="212" ht="12.75">
      <c r="B212" s="218"/>
    </row>
    <row r="213" ht="12.75">
      <c r="B213" s="218"/>
    </row>
    <row r="214" ht="12.75">
      <c r="B214" s="218"/>
    </row>
    <row r="215" ht="12.75">
      <c r="B215" s="218"/>
    </row>
    <row r="216" ht="12.75">
      <c r="B216" s="218"/>
    </row>
    <row r="217" ht="12.75">
      <c r="B217" s="218"/>
    </row>
    <row r="218" ht="12.75">
      <c r="B218" s="218"/>
    </row>
    <row r="219" ht="12.75">
      <c r="B219" s="218"/>
    </row>
    <row r="220" ht="12.75">
      <c r="B220" s="218"/>
    </row>
    <row r="221" ht="12.75">
      <c r="B221" s="218"/>
    </row>
    <row r="222" ht="12.75">
      <c r="B222" s="218"/>
    </row>
    <row r="223" ht="12.75">
      <c r="B223" s="218"/>
    </row>
    <row r="224" ht="12.75">
      <c r="B224" s="218"/>
    </row>
    <row r="225" ht="12.75">
      <c r="B225" s="218"/>
    </row>
    <row r="226" ht="12.75">
      <c r="B226" s="218"/>
    </row>
    <row r="227" ht="12.75">
      <c r="B227" s="218"/>
    </row>
    <row r="228" ht="12.75">
      <c r="B228" s="218"/>
    </row>
    <row r="229" ht="12.75">
      <c r="B229" s="218"/>
    </row>
    <row r="230" ht="12.75">
      <c r="B230" s="218"/>
    </row>
    <row r="231" ht="12.75">
      <c r="B231" s="218"/>
    </row>
    <row r="232" ht="12.75">
      <c r="B232" s="218"/>
    </row>
    <row r="233" ht="12.75">
      <c r="B233" s="218"/>
    </row>
    <row r="234" ht="12.75">
      <c r="B234" s="218"/>
    </row>
    <row r="235" ht="12.75">
      <c r="B235" s="218"/>
    </row>
    <row r="236" ht="12.75">
      <c r="B236" s="218"/>
    </row>
    <row r="237" ht="12.75">
      <c r="B237" s="218"/>
    </row>
    <row r="238" ht="12.75">
      <c r="B238" s="218"/>
    </row>
    <row r="239" ht="12.75">
      <c r="B239" s="218"/>
    </row>
    <row r="240" ht="12.75">
      <c r="B240" s="218"/>
    </row>
    <row r="241" ht="12.75">
      <c r="B241" s="218"/>
    </row>
    <row r="242" ht="12.75">
      <c r="B242" s="218"/>
    </row>
    <row r="243" ht="12.75">
      <c r="B243" s="218"/>
    </row>
    <row r="244" ht="12.75">
      <c r="B244" s="218"/>
    </row>
    <row r="245" ht="12.75">
      <c r="B245" s="218"/>
    </row>
    <row r="246" ht="12.75">
      <c r="B246" s="218"/>
    </row>
    <row r="247" ht="12.75">
      <c r="B247" s="218"/>
    </row>
    <row r="248" ht="12.75">
      <c r="B248" s="218"/>
    </row>
    <row r="249" ht="12.75">
      <c r="B249" s="218"/>
    </row>
    <row r="250" ht="12.75">
      <c r="B250" s="218"/>
    </row>
    <row r="251" ht="12.75">
      <c r="B251" s="218"/>
    </row>
    <row r="252" ht="12.75">
      <c r="B252" s="218"/>
    </row>
    <row r="253" ht="12.75">
      <c r="B253" s="218"/>
    </row>
    <row r="254" ht="12.75">
      <c r="B254" s="218"/>
    </row>
    <row r="255" ht="12.75">
      <c r="B255" s="218"/>
    </row>
    <row r="256" ht="12.75">
      <c r="B256" s="218"/>
    </row>
    <row r="257" ht="12.75">
      <c r="B257" s="218"/>
    </row>
    <row r="258" ht="12.75">
      <c r="B258" s="218"/>
    </row>
    <row r="259" ht="12.75">
      <c r="B259" s="218"/>
    </row>
    <row r="260" ht="12.75">
      <c r="B260" s="218"/>
    </row>
    <row r="261" ht="12.75">
      <c r="B261" s="218"/>
    </row>
    <row r="262" ht="12.75">
      <c r="B262" s="218"/>
    </row>
    <row r="263" ht="12.75">
      <c r="B263" s="218"/>
    </row>
    <row r="264" ht="12.75">
      <c r="B264" s="218"/>
    </row>
    <row r="265" ht="12.75">
      <c r="B265" s="218"/>
    </row>
    <row r="266" ht="12.75">
      <c r="B266" s="218"/>
    </row>
    <row r="267" ht="12.75">
      <c r="B267" s="218"/>
    </row>
    <row r="268" ht="12.75">
      <c r="B268" s="218"/>
    </row>
    <row r="269" ht="12.75">
      <c r="B269" s="218"/>
    </row>
    <row r="270" ht="12.75">
      <c r="B270" s="218"/>
    </row>
    <row r="271" ht="12.75">
      <c r="B271" s="218"/>
    </row>
    <row r="272" ht="12.75">
      <c r="B272" s="218"/>
    </row>
    <row r="273" ht="12.75">
      <c r="B273" s="218"/>
    </row>
    <row r="274" ht="12.75">
      <c r="B274" s="218"/>
    </row>
    <row r="275" ht="12.75">
      <c r="B275" s="218"/>
    </row>
    <row r="276" ht="12.75">
      <c r="B276" s="218"/>
    </row>
    <row r="277" ht="12.75">
      <c r="B277" s="218"/>
    </row>
    <row r="278" ht="12.75">
      <c r="B278" s="218"/>
    </row>
    <row r="279" ht="12.75">
      <c r="B279" s="218"/>
    </row>
    <row r="280" ht="12.75">
      <c r="B280" s="218"/>
    </row>
    <row r="281" ht="12.75">
      <c r="B281" s="218"/>
    </row>
    <row r="282" ht="12.75">
      <c r="B282" s="218"/>
    </row>
    <row r="283" ht="12.75">
      <c r="B283" s="218"/>
    </row>
    <row r="284" ht="12.75">
      <c r="B284" s="218"/>
    </row>
    <row r="285" ht="12.75">
      <c r="B285" s="218"/>
    </row>
    <row r="286" ht="12.75">
      <c r="B286" s="218"/>
    </row>
    <row r="287" ht="12.75">
      <c r="B287" s="218"/>
    </row>
    <row r="288" ht="12.75">
      <c r="B288" s="218"/>
    </row>
    <row r="289" ht="12.75">
      <c r="B289" s="218"/>
    </row>
    <row r="290" ht="12.75">
      <c r="B290" s="218"/>
    </row>
    <row r="291" ht="12.75">
      <c r="B291" s="218"/>
    </row>
    <row r="292" ht="12.75">
      <c r="B292" s="218"/>
    </row>
    <row r="293" ht="12.75">
      <c r="B293" s="218"/>
    </row>
    <row r="294" ht="12.75">
      <c r="B294" s="218"/>
    </row>
    <row r="295" ht="12.75">
      <c r="B295" s="218"/>
    </row>
    <row r="296" ht="12.75">
      <c r="B296" s="218"/>
    </row>
    <row r="297" ht="12.75">
      <c r="B297" s="218"/>
    </row>
    <row r="298" ht="12.75">
      <c r="B298" s="218"/>
    </row>
    <row r="299" ht="12.75">
      <c r="B299" s="218"/>
    </row>
    <row r="300" ht="12.75">
      <c r="B300" s="218"/>
    </row>
    <row r="301" ht="12.75">
      <c r="B301" s="218"/>
    </row>
    <row r="302" ht="12.75">
      <c r="B302" s="218"/>
    </row>
    <row r="303" ht="12.75">
      <c r="B303" s="218"/>
    </row>
    <row r="304" ht="12.75">
      <c r="B304" s="218"/>
    </row>
    <row r="305" ht="12.75">
      <c r="B305" s="218"/>
    </row>
    <row r="306" ht="12.75">
      <c r="B306" s="218"/>
    </row>
    <row r="307" ht="12.75">
      <c r="B307" s="218"/>
    </row>
    <row r="308" ht="12.75">
      <c r="B308" s="218"/>
    </row>
    <row r="309" ht="12.75">
      <c r="B309" s="218"/>
    </row>
    <row r="310" ht="12.75">
      <c r="B310" s="218"/>
    </row>
    <row r="311" ht="12.75">
      <c r="B311" s="218"/>
    </row>
    <row r="312" ht="12.75">
      <c r="B312" s="218"/>
    </row>
    <row r="313" ht="12.75">
      <c r="B313" s="218"/>
    </row>
    <row r="314" ht="12.75">
      <c r="B314" s="218"/>
    </row>
    <row r="315" ht="12.75">
      <c r="B315" s="218"/>
    </row>
    <row r="316" ht="12.75">
      <c r="B316" s="218"/>
    </row>
    <row r="317" ht="12.75">
      <c r="B317" s="218"/>
    </row>
    <row r="318" ht="12.75">
      <c r="B318" s="218"/>
    </row>
    <row r="319" ht="12.75">
      <c r="B319" s="218"/>
    </row>
    <row r="320" ht="12.75">
      <c r="B320" s="218"/>
    </row>
    <row r="321" ht="12.75">
      <c r="B321" s="218"/>
    </row>
    <row r="322" ht="12.75">
      <c r="B322" s="218"/>
    </row>
    <row r="323" ht="12.75">
      <c r="B323" s="218"/>
    </row>
    <row r="324" ht="12.75">
      <c r="B324" s="218"/>
    </row>
    <row r="325" ht="12.75">
      <c r="B325" s="218"/>
    </row>
    <row r="326" ht="12.75">
      <c r="B326" s="218"/>
    </row>
    <row r="327" ht="12.75">
      <c r="B327" s="218"/>
    </row>
    <row r="328" ht="12.75">
      <c r="B328" s="218"/>
    </row>
    <row r="329" ht="12.75">
      <c r="B329" s="218"/>
    </row>
    <row r="330" ht="12.75">
      <c r="B330" s="218"/>
    </row>
    <row r="331" ht="12.75">
      <c r="B331" s="218"/>
    </row>
    <row r="332" ht="12.75">
      <c r="B332" s="218"/>
    </row>
    <row r="333" ht="12.75">
      <c r="B333" s="218"/>
    </row>
    <row r="334" ht="12.75">
      <c r="B334" s="218"/>
    </row>
    <row r="335" ht="12.75">
      <c r="B335" s="218"/>
    </row>
    <row r="336" ht="12.75">
      <c r="B336" s="218"/>
    </row>
    <row r="337" ht="12.75">
      <c r="B337" s="218"/>
    </row>
    <row r="338" ht="12.75">
      <c r="B338" s="218"/>
    </row>
    <row r="339" ht="12.75">
      <c r="B339" s="218"/>
    </row>
    <row r="340" ht="12.75">
      <c r="B340" s="218"/>
    </row>
    <row r="341" ht="12.75">
      <c r="B341" s="218"/>
    </row>
    <row r="342" ht="12.75">
      <c r="B342" s="218"/>
    </row>
    <row r="343" ht="12.75">
      <c r="B343" s="218"/>
    </row>
    <row r="344" ht="12.75">
      <c r="B344" s="218"/>
    </row>
    <row r="345" ht="12.75">
      <c r="B345" s="218"/>
    </row>
    <row r="346" ht="12.75">
      <c r="B346" s="218"/>
    </row>
    <row r="347" ht="12.75">
      <c r="B347" s="218"/>
    </row>
    <row r="348" ht="12.75">
      <c r="B348" s="218"/>
    </row>
    <row r="349" ht="12.75">
      <c r="B349" s="218"/>
    </row>
    <row r="350" ht="12.75">
      <c r="B350" s="218"/>
    </row>
    <row r="351" ht="12.75">
      <c r="B351" s="218"/>
    </row>
    <row r="352" ht="12.75">
      <c r="B352" s="218"/>
    </row>
    <row r="353" ht="12.75">
      <c r="B353" s="218"/>
    </row>
    <row r="354" ht="12.75">
      <c r="B354" s="218"/>
    </row>
    <row r="355" ht="12.75">
      <c r="B355" s="218"/>
    </row>
    <row r="356" ht="12.75">
      <c r="B356" s="218"/>
    </row>
    <row r="357" ht="12.75">
      <c r="B357" s="218"/>
    </row>
    <row r="358" ht="12.75">
      <c r="B358" s="218"/>
    </row>
    <row r="359" ht="12.75">
      <c r="B359" s="218"/>
    </row>
    <row r="360" ht="12.75">
      <c r="B360" s="218"/>
    </row>
    <row r="361" ht="12.75">
      <c r="B361" s="218"/>
    </row>
    <row r="362" ht="12.75">
      <c r="B362" s="218"/>
    </row>
    <row r="363" ht="12.75">
      <c r="B363" s="218"/>
    </row>
    <row r="364" ht="12.75">
      <c r="B364" s="218"/>
    </row>
    <row r="365" ht="12.75">
      <c r="B365" s="218"/>
    </row>
    <row r="366" ht="12.75">
      <c r="B366" s="218"/>
    </row>
    <row r="367" ht="12.75">
      <c r="B367" s="218"/>
    </row>
    <row r="368" ht="12.75">
      <c r="B368" s="218"/>
    </row>
    <row r="369" ht="12.75">
      <c r="B369" s="218"/>
    </row>
    <row r="370" ht="12.75">
      <c r="B370" s="218"/>
    </row>
    <row r="371" ht="12.75">
      <c r="B371" s="218"/>
    </row>
    <row r="372" ht="12.75">
      <c r="B372" s="218"/>
    </row>
    <row r="373" ht="12.75">
      <c r="B373" s="218"/>
    </row>
    <row r="374" ht="12.75">
      <c r="B374" s="218"/>
    </row>
    <row r="375" ht="12.75">
      <c r="B375" s="218"/>
    </row>
    <row r="376" ht="12.75">
      <c r="B376" s="218"/>
    </row>
    <row r="377" ht="12.75">
      <c r="B377" s="218"/>
    </row>
    <row r="378" ht="12.75">
      <c r="B378" s="218"/>
    </row>
    <row r="379" ht="12.75">
      <c r="B379" s="218"/>
    </row>
    <row r="380" ht="12.75">
      <c r="B380" s="218"/>
    </row>
    <row r="381" ht="12.75">
      <c r="B381" s="218"/>
    </row>
    <row r="382" ht="12.75">
      <c r="B382" s="218"/>
    </row>
    <row r="383" ht="12.75">
      <c r="B383" s="218"/>
    </row>
    <row r="384" ht="12.75">
      <c r="B384" s="218"/>
    </row>
    <row r="385" ht="12.75">
      <c r="B385" s="218"/>
    </row>
    <row r="386" ht="12.75">
      <c r="B386" s="218"/>
    </row>
    <row r="387" ht="12.75">
      <c r="B387" s="218"/>
    </row>
    <row r="388" ht="12.75">
      <c r="B388" s="218"/>
    </row>
    <row r="389" ht="12.75">
      <c r="B389" s="218"/>
    </row>
    <row r="390" ht="12.75">
      <c r="B390" s="218"/>
    </row>
    <row r="391" ht="12.75">
      <c r="B391" s="218"/>
    </row>
    <row r="392" ht="12.75">
      <c r="B392" s="218"/>
    </row>
    <row r="393" ht="12.75">
      <c r="B393" s="218"/>
    </row>
    <row r="394" ht="12.75">
      <c r="B394" s="218"/>
    </row>
    <row r="395" ht="12.75">
      <c r="B395" s="218"/>
    </row>
    <row r="396" ht="12.75">
      <c r="B396" s="218"/>
    </row>
    <row r="397" ht="12.75">
      <c r="B397" s="218"/>
    </row>
    <row r="398" ht="12.75">
      <c r="B398" s="218"/>
    </row>
    <row r="399" ht="12.75">
      <c r="B399" s="218"/>
    </row>
    <row r="400" ht="12.75">
      <c r="B400" s="218"/>
    </row>
    <row r="401" ht="12.75">
      <c r="B401" s="218"/>
    </row>
    <row r="402" ht="12.75">
      <c r="B402" s="218"/>
    </row>
    <row r="403" ht="12.75">
      <c r="B403" s="218"/>
    </row>
    <row r="404" ht="12.75">
      <c r="B404" s="218"/>
    </row>
    <row r="405" ht="12.75">
      <c r="B405" s="218"/>
    </row>
    <row r="406" ht="12.75">
      <c r="B406" s="218"/>
    </row>
    <row r="407" ht="12.75">
      <c r="B407" s="218"/>
    </row>
    <row r="408" ht="12.75">
      <c r="B408" s="218"/>
    </row>
    <row r="409" ht="12.75">
      <c r="B409" s="218"/>
    </row>
    <row r="410" ht="12.75">
      <c r="B410" s="218"/>
    </row>
    <row r="411" ht="12.75">
      <c r="B411" s="218"/>
    </row>
    <row r="412" ht="12.75">
      <c r="B412" s="218"/>
    </row>
    <row r="413" ht="12.75">
      <c r="B413" s="218"/>
    </row>
    <row r="414" ht="12.75">
      <c r="B414" s="218"/>
    </row>
    <row r="415" ht="12.75">
      <c r="B415" s="218"/>
    </row>
    <row r="416" ht="12.75">
      <c r="B416" s="218"/>
    </row>
    <row r="417" ht="12.75">
      <c r="B417" s="218"/>
    </row>
    <row r="418" ht="12.75">
      <c r="B418" s="218"/>
    </row>
    <row r="419" ht="12.75">
      <c r="B419" s="218"/>
    </row>
    <row r="420" ht="12.75">
      <c r="B420" s="218"/>
    </row>
    <row r="421" ht="12.75">
      <c r="B421" s="218"/>
    </row>
    <row r="422" ht="12.75">
      <c r="B422" s="218"/>
    </row>
    <row r="423" ht="12.75">
      <c r="B423" s="218"/>
    </row>
    <row r="424" ht="12.75">
      <c r="B424" s="218"/>
    </row>
    <row r="425" ht="12.75">
      <c r="B425" s="218"/>
    </row>
    <row r="426" ht="12.75">
      <c r="B426" s="218"/>
    </row>
    <row r="427" ht="12.75">
      <c r="B427" s="218"/>
    </row>
    <row r="428" ht="12.75">
      <c r="B428" s="218"/>
    </row>
    <row r="429" ht="12.75">
      <c r="B429" s="218"/>
    </row>
    <row r="430" ht="12.75">
      <c r="B430" s="218"/>
    </row>
    <row r="431" ht="12.75">
      <c r="B431" s="218"/>
    </row>
    <row r="432" ht="12.75">
      <c r="B432" s="218"/>
    </row>
    <row r="433" ht="12.75">
      <c r="B433" s="218"/>
    </row>
    <row r="434" ht="12.75">
      <c r="B434" s="218"/>
    </row>
    <row r="435" ht="12.75">
      <c r="B435" s="218"/>
    </row>
    <row r="436" ht="12.75">
      <c r="B436" s="218"/>
    </row>
    <row r="437" ht="12.75">
      <c r="B437" s="218"/>
    </row>
    <row r="438" ht="12.75">
      <c r="B438" s="218"/>
    </row>
    <row r="439" ht="12.75">
      <c r="B439" s="218"/>
    </row>
    <row r="440" ht="12.75">
      <c r="B440" s="218"/>
    </row>
    <row r="441" ht="12.75">
      <c r="B441" s="218"/>
    </row>
    <row r="442" ht="12.75">
      <c r="B442" s="218"/>
    </row>
    <row r="443" ht="12.75">
      <c r="B443" s="218"/>
    </row>
    <row r="444" ht="12.75">
      <c r="B444" s="218"/>
    </row>
    <row r="445" ht="12.75">
      <c r="B445" s="218"/>
    </row>
    <row r="446" ht="12.75">
      <c r="B446" s="218"/>
    </row>
    <row r="447" ht="12.75">
      <c r="B447" s="218"/>
    </row>
    <row r="448" ht="12.75">
      <c r="B448" s="218"/>
    </row>
    <row r="449" ht="12.75">
      <c r="B449" s="218"/>
    </row>
    <row r="450" ht="12.75">
      <c r="B450" s="218"/>
    </row>
    <row r="451" ht="12.75">
      <c r="B451" s="218"/>
    </row>
    <row r="452" ht="12.75">
      <c r="B452" s="218"/>
    </row>
    <row r="453" ht="12.75">
      <c r="B453" s="218"/>
    </row>
    <row r="454" ht="12.75">
      <c r="B454" s="218"/>
    </row>
    <row r="455" ht="12.75">
      <c r="B455" s="218"/>
    </row>
    <row r="456" ht="12.75">
      <c r="B456" s="218"/>
    </row>
    <row r="457" ht="12.75">
      <c r="B457" s="218"/>
    </row>
    <row r="458" ht="12.75">
      <c r="B458" s="218"/>
    </row>
    <row r="459" ht="12.75">
      <c r="B459" s="218"/>
    </row>
    <row r="460" ht="12.75">
      <c r="B460" s="218"/>
    </row>
    <row r="461" ht="12.75">
      <c r="B461" s="218"/>
    </row>
    <row r="462" ht="12.75">
      <c r="B462" s="218"/>
    </row>
    <row r="463" ht="12.75">
      <c r="B463" s="218"/>
    </row>
    <row r="464" ht="12.75">
      <c r="B464" s="218"/>
    </row>
    <row r="465" ht="12.75">
      <c r="B465" s="218"/>
    </row>
    <row r="466" ht="12.75">
      <c r="B466" s="218"/>
    </row>
    <row r="467" ht="12.75">
      <c r="B467" s="218"/>
    </row>
    <row r="468" ht="12.75">
      <c r="B468" s="218"/>
    </row>
    <row r="469" ht="12.75">
      <c r="B469" s="218"/>
    </row>
    <row r="470" ht="12.75">
      <c r="B470" s="218"/>
    </row>
    <row r="471" ht="12.75">
      <c r="B471" s="218"/>
    </row>
    <row r="472" ht="12.75">
      <c r="B472" s="218"/>
    </row>
    <row r="473" ht="12.75">
      <c r="B473" s="218"/>
    </row>
    <row r="474" ht="12.75">
      <c r="B474" s="218"/>
    </row>
    <row r="475" ht="12.75">
      <c r="B475" s="218"/>
    </row>
    <row r="476" ht="12.75">
      <c r="B476" s="218"/>
    </row>
    <row r="477" ht="12.75">
      <c r="B477" s="218"/>
    </row>
    <row r="478" ht="12.75">
      <c r="B478" s="218"/>
    </row>
    <row r="479" ht="12.75">
      <c r="B479" s="218"/>
    </row>
    <row r="480" ht="12.75">
      <c r="B480" s="218"/>
    </row>
    <row r="481" ht="12.75">
      <c r="B481" s="218"/>
    </row>
    <row r="482" ht="12.75">
      <c r="B482" s="218"/>
    </row>
    <row r="483" ht="12.75">
      <c r="B483" s="218"/>
    </row>
    <row r="484" ht="12.75">
      <c r="B484" s="218"/>
    </row>
    <row r="485" ht="12.75">
      <c r="B485" s="218"/>
    </row>
    <row r="486" ht="12.75">
      <c r="B486" s="218"/>
    </row>
    <row r="487" ht="12.75">
      <c r="B487" s="218"/>
    </row>
    <row r="488" ht="12.75">
      <c r="B488" s="218"/>
    </row>
    <row r="489" ht="12.75">
      <c r="B489" s="218"/>
    </row>
    <row r="490" ht="12.75">
      <c r="B490" s="218"/>
    </row>
    <row r="491" ht="12.75">
      <c r="B491" s="218"/>
    </row>
    <row r="492" ht="12.75">
      <c r="B492" s="218"/>
    </row>
    <row r="493" ht="12.75">
      <c r="B493" s="218"/>
    </row>
    <row r="494" ht="12.75">
      <c r="B494" s="218"/>
    </row>
    <row r="495" ht="12.75">
      <c r="B495" s="218"/>
    </row>
    <row r="496" ht="12.75">
      <c r="B496" s="218"/>
    </row>
    <row r="497" ht="12.75">
      <c r="B497" s="218"/>
    </row>
    <row r="498" ht="12.75">
      <c r="B498" s="218"/>
    </row>
    <row r="499" ht="12.75">
      <c r="B499" s="218"/>
    </row>
    <row r="500" ht="12.75">
      <c r="B500" s="218"/>
    </row>
    <row r="501" ht="12.75">
      <c r="B501" s="218"/>
    </row>
    <row r="502" ht="12.75">
      <c r="B502" s="218"/>
    </row>
    <row r="503" ht="12.75">
      <c r="B503" s="218"/>
    </row>
    <row r="504" ht="12.75">
      <c r="B504" s="218"/>
    </row>
    <row r="505" ht="12.75">
      <c r="B505" s="218"/>
    </row>
    <row r="506" ht="12.75">
      <c r="B506" s="218"/>
    </row>
    <row r="507" ht="12.75">
      <c r="B507" s="218"/>
    </row>
    <row r="508" ht="12.75">
      <c r="B508" s="218"/>
    </row>
    <row r="509" ht="12.75">
      <c r="B509" s="218"/>
    </row>
    <row r="510" ht="12.75">
      <c r="B510" s="218"/>
    </row>
    <row r="511" ht="12.75">
      <c r="B511" s="218"/>
    </row>
    <row r="512" ht="12.75">
      <c r="B512" s="218"/>
    </row>
    <row r="513" ht="12.75">
      <c r="B513" s="218"/>
    </row>
    <row r="514" ht="12.75">
      <c r="B514" s="218"/>
    </row>
    <row r="515" ht="12.75">
      <c r="B515" s="218"/>
    </row>
    <row r="516" ht="12.75">
      <c r="B516" s="218"/>
    </row>
    <row r="517" ht="12.75">
      <c r="B517" s="218"/>
    </row>
    <row r="518" ht="12.75">
      <c r="B518" s="218"/>
    </row>
    <row r="519" ht="12.75">
      <c r="B519" s="218"/>
    </row>
    <row r="520" ht="12.75">
      <c r="B520" s="218"/>
    </row>
    <row r="521" ht="12.75">
      <c r="B521" s="218"/>
    </row>
    <row r="522" ht="12.75">
      <c r="B522" s="218"/>
    </row>
    <row r="523" ht="12.75">
      <c r="B523" s="218"/>
    </row>
    <row r="524" ht="12.75">
      <c r="B524" s="218"/>
    </row>
    <row r="525" ht="12.75">
      <c r="B525" s="218"/>
    </row>
    <row r="526" ht="12.75">
      <c r="B526" s="218"/>
    </row>
    <row r="527" ht="12.75">
      <c r="B527" s="218"/>
    </row>
    <row r="528" ht="12.75">
      <c r="B528" s="218"/>
    </row>
    <row r="529" ht="12.75">
      <c r="B529" s="218"/>
    </row>
    <row r="530" ht="12.75">
      <c r="B530" s="218"/>
    </row>
    <row r="531" ht="12.75">
      <c r="B531" s="218"/>
    </row>
    <row r="532" ht="12.75">
      <c r="B532" s="218"/>
    </row>
    <row r="533" ht="12.75">
      <c r="B533" s="218"/>
    </row>
    <row r="534" ht="12.75">
      <c r="B534" s="218"/>
    </row>
    <row r="535" ht="12.75">
      <c r="B535" s="218"/>
    </row>
    <row r="536" ht="12.75">
      <c r="B536" s="218"/>
    </row>
    <row r="537" ht="12.75">
      <c r="B537" s="218"/>
    </row>
    <row r="538" ht="12.75">
      <c r="B538" s="218"/>
    </row>
    <row r="539" ht="12.75">
      <c r="B539" s="218"/>
    </row>
    <row r="540" ht="12.75">
      <c r="B540" s="218"/>
    </row>
    <row r="541" ht="12.75">
      <c r="B541" s="218"/>
    </row>
    <row r="542" ht="12.75">
      <c r="B542" s="218"/>
    </row>
    <row r="543" ht="12.75">
      <c r="B543" s="218"/>
    </row>
    <row r="544" ht="12.75">
      <c r="B544" s="218"/>
    </row>
    <row r="545" ht="12.75">
      <c r="B545" s="218"/>
    </row>
    <row r="546" ht="12.75">
      <c r="B546" s="218"/>
    </row>
    <row r="547" ht="12.75">
      <c r="B547" s="218"/>
    </row>
    <row r="548" ht="12.75">
      <c r="B548" s="218"/>
    </row>
    <row r="549" ht="12.75">
      <c r="B549" s="218"/>
    </row>
    <row r="550" ht="12.75">
      <c r="B550" s="218"/>
    </row>
    <row r="551" ht="12.75">
      <c r="B551" s="218"/>
    </row>
    <row r="552" ht="12.75">
      <c r="B552" s="218"/>
    </row>
    <row r="553" ht="12.75">
      <c r="B553" s="218"/>
    </row>
    <row r="554" ht="12.75">
      <c r="B554" s="218"/>
    </row>
    <row r="555" ht="12.75">
      <c r="B555" s="218"/>
    </row>
    <row r="556" ht="12.75">
      <c r="B556" s="218"/>
    </row>
    <row r="557" ht="12.75">
      <c r="B557" s="218"/>
    </row>
    <row r="558" ht="12.75">
      <c r="B558" s="218"/>
    </row>
    <row r="559" ht="12.75">
      <c r="B559" s="218"/>
    </row>
    <row r="560" ht="12.75">
      <c r="B560" s="218"/>
    </row>
    <row r="561" ht="12.75">
      <c r="B561" s="218"/>
    </row>
    <row r="562" ht="12.75">
      <c r="B562" s="218"/>
    </row>
    <row r="563" ht="12.75">
      <c r="B563" s="218"/>
    </row>
    <row r="564" ht="12.75">
      <c r="B564" s="218"/>
    </row>
    <row r="565" ht="12.75">
      <c r="B565" s="218"/>
    </row>
    <row r="566" ht="12.75">
      <c r="B566" s="218"/>
    </row>
    <row r="567" ht="12.75">
      <c r="B567" s="218"/>
    </row>
    <row r="568" ht="12.75">
      <c r="B568" s="218"/>
    </row>
    <row r="569" ht="12.75">
      <c r="B569" s="218"/>
    </row>
    <row r="570" ht="12.75">
      <c r="B570" s="218"/>
    </row>
    <row r="571" ht="12.75">
      <c r="B571" s="218"/>
    </row>
    <row r="572" ht="12.75">
      <c r="B572" s="218"/>
    </row>
    <row r="573" ht="12.75">
      <c r="B573" s="218"/>
    </row>
    <row r="574" ht="12.75">
      <c r="B574" s="218"/>
    </row>
    <row r="575" ht="12.75">
      <c r="B575" s="218"/>
    </row>
    <row r="576" ht="12.75">
      <c r="B576" s="218"/>
    </row>
    <row r="577" ht="12.75">
      <c r="B577" s="218"/>
    </row>
    <row r="578" ht="12.75">
      <c r="B578" s="218"/>
    </row>
    <row r="579" ht="12.75">
      <c r="B579" s="218"/>
    </row>
    <row r="580" ht="12.75">
      <c r="B580" s="218"/>
    </row>
    <row r="581" ht="12.75">
      <c r="B581" s="218"/>
    </row>
    <row r="582" ht="12.75">
      <c r="B582" s="218"/>
    </row>
    <row r="583" ht="12.75">
      <c r="B583" s="218"/>
    </row>
    <row r="584" ht="12.75">
      <c r="B584" s="218"/>
    </row>
    <row r="585" ht="12.75">
      <c r="B585" s="218"/>
    </row>
    <row r="586" ht="12.75">
      <c r="B586" s="218"/>
    </row>
    <row r="587" ht="12.75">
      <c r="B587" s="218"/>
    </row>
    <row r="588" ht="12.75">
      <c r="B588" s="218"/>
    </row>
    <row r="589" ht="12.75">
      <c r="B589" s="218"/>
    </row>
    <row r="590" ht="12.75">
      <c r="B590" s="218"/>
    </row>
    <row r="591" ht="12.75">
      <c r="B591" s="218"/>
    </row>
    <row r="592" ht="12.75">
      <c r="B592" s="218"/>
    </row>
    <row r="593" ht="12.75">
      <c r="B593" s="218"/>
    </row>
    <row r="594" ht="12.75">
      <c r="B594" s="218"/>
    </row>
    <row r="595" ht="12.75">
      <c r="B595" s="218"/>
    </row>
    <row r="596" ht="12.75">
      <c r="B596" s="218"/>
    </row>
    <row r="597" ht="12.75">
      <c r="B597" s="218"/>
    </row>
    <row r="598" ht="12.75">
      <c r="B598" s="218"/>
    </row>
    <row r="599" ht="12.75">
      <c r="B599" s="218"/>
    </row>
    <row r="600" ht="12.75">
      <c r="B600" s="218"/>
    </row>
    <row r="601" ht="12.75">
      <c r="B601" s="218"/>
    </row>
    <row r="602" ht="12.75">
      <c r="B602" s="218"/>
    </row>
    <row r="603" ht="12.75">
      <c r="B603" s="218"/>
    </row>
    <row r="604" ht="12.75">
      <c r="B604" s="218"/>
    </row>
    <row r="605" ht="12.75">
      <c r="B605" s="218"/>
    </row>
    <row r="606" ht="12.75">
      <c r="B606" s="218"/>
    </row>
    <row r="607" ht="12.75">
      <c r="B607" s="218"/>
    </row>
    <row r="608" ht="12.75">
      <c r="B608" s="218"/>
    </row>
    <row r="609" ht="12.75">
      <c r="B609" s="218"/>
    </row>
    <row r="610" ht="12.75">
      <c r="B610" s="218"/>
    </row>
    <row r="611" ht="12.75">
      <c r="B611" s="218"/>
    </row>
    <row r="612" ht="12.75">
      <c r="B612" s="218"/>
    </row>
    <row r="613" ht="12.75">
      <c r="B613" s="218"/>
    </row>
    <row r="614" ht="12.75">
      <c r="B614" s="218"/>
    </row>
    <row r="615" ht="12.75">
      <c r="B615" s="218"/>
    </row>
    <row r="616" ht="12.75">
      <c r="B616" s="218"/>
    </row>
    <row r="617" ht="12.75">
      <c r="B617" s="218"/>
    </row>
    <row r="618" ht="12.75">
      <c r="B618" s="218"/>
    </row>
    <row r="619" ht="12.75">
      <c r="B619" s="218"/>
    </row>
    <row r="620" ht="12.75">
      <c r="B620" s="218"/>
    </row>
    <row r="621" ht="12.75">
      <c r="B621" s="218"/>
    </row>
    <row r="622" ht="12.75">
      <c r="B622" s="218"/>
    </row>
    <row r="623" ht="12.75">
      <c r="B623" s="218"/>
    </row>
    <row r="624" ht="12.75">
      <c r="B624" s="218"/>
    </row>
    <row r="625" ht="12.75">
      <c r="B625" s="218"/>
    </row>
    <row r="626" ht="12.75">
      <c r="B626" s="218"/>
    </row>
    <row r="627" ht="12.75">
      <c r="B627" s="218"/>
    </row>
    <row r="628" ht="12.75">
      <c r="B628" s="218"/>
    </row>
    <row r="629" ht="12.75">
      <c r="B629" s="218"/>
    </row>
    <row r="630" ht="12.75">
      <c r="B630" s="218"/>
    </row>
    <row r="631" ht="12.75">
      <c r="B631" s="218"/>
    </row>
    <row r="632" ht="12.75">
      <c r="B632" s="218"/>
    </row>
    <row r="633" ht="12.75">
      <c r="B633" s="218"/>
    </row>
    <row r="634" ht="12.75">
      <c r="B634" s="218"/>
    </row>
    <row r="635" ht="12.75">
      <c r="B635" s="218"/>
    </row>
    <row r="636" ht="12.75">
      <c r="B636" s="218"/>
    </row>
    <row r="637" ht="12.75">
      <c r="B637" s="218"/>
    </row>
    <row r="638" ht="12.75">
      <c r="B638" s="218"/>
    </row>
    <row r="639" ht="12.75">
      <c r="B639" s="218"/>
    </row>
    <row r="640" ht="12.75">
      <c r="B640" s="218"/>
    </row>
    <row r="641" ht="12.75">
      <c r="B641" s="218"/>
    </row>
    <row r="642" ht="12.75">
      <c r="B642" s="218"/>
    </row>
    <row r="643" ht="12.75">
      <c r="B643" s="218"/>
    </row>
    <row r="644" ht="12.75">
      <c r="B644" s="218"/>
    </row>
    <row r="645" ht="12.75">
      <c r="B645" s="218"/>
    </row>
    <row r="646" ht="12.75">
      <c r="B646" s="218"/>
    </row>
    <row r="647" ht="12.75">
      <c r="B647" s="218"/>
    </row>
    <row r="648" ht="12.75">
      <c r="B648" s="218"/>
    </row>
    <row r="649" ht="12.75">
      <c r="B649" s="218"/>
    </row>
    <row r="650" ht="12.75">
      <c r="B650" s="218"/>
    </row>
    <row r="651" ht="12.75">
      <c r="B651" s="218"/>
    </row>
    <row r="652" ht="12.75">
      <c r="B652" s="218"/>
    </row>
    <row r="653" ht="12.75">
      <c r="B653" s="218"/>
    </row>
    <row r="654" ht="12.75">
      <c r="B654" s="218"/>
    </row>
    <row r="655" ht="12.75">
      <c r="B655" s="218"/>
    </row>
    <row r="656" ht="12.75">
      <c r="B656" s="218"/>
    </row>
    <row r="657" ht="12.75">
      <c r="B657" s="218"/>
    </row>
    <row r="658" ht="12.75">
      <c r="B658" s="218"/>
    </row>
    <row r="659" ht="12.75">
      <c r="B659" s="218"/>
    </row>
    <row r="660" ht="12.75">
      <c r="B660" s="218"/>
    </row>
    <row r="661" ht="12.75">
      <c r="B661" s="218"/>
    </row>
    <row r="662" ht="12.75">
      <c r="B662" s="218"/>
    </row>
    <row r="663" ht="12.75">
      <c r="B663" s="218"/>
    </row>
    <row r="664" ht="12.75">
      <c r="B664" s="218"/>
    </row>
    <row r="665" ht="12.75">
      <c r="B665" s="218"/>
    </row>
    <row r="666" ht="12.75">
      <c r="B666" s="218"/>
    </row>
    <row r="667" ht="12.75">
      <c r="B667" s="218"/>
    </row>
    <row r="668" ht="12.75">
      <c r="B668" s="218"/>
    </row>
    <row r="669" ht="12.75">
      <c r="B669" s="218"/>
    </row>
    <row r="670" ht="12.75">
      <c r="B670" s="218"/>
    </row>
    <row r="671" ht="12.75">
      <c r="B671" s="218"/>
    </row>
    <row r="672" ht="12.75">
      <c r="B672" s="218"/>
    </row>
    <row r="673" ht="12.75">
      <c r="B673" s="218"/>
    </row>
    <row r="674" ht="12.75">
      <c r="B674" s="218"/>
    </row>
    <row r="675" ht="12.75">
      <c r="B675" s="218"/>
    </row>
    <row r="676" ht="12.75">
      <c r="B676" s="218"/>
    </row>
    <row r="677" ht="12.75">
      <c r="B677" s="218"/>
    </row>
    <row r="678" ht="12.75">
      <c r="B678" s="218"/>
    </row>
    <row r="679" ht="12.75">
      <c r="B679" s="218"/>
    </row>
    <row r="680" ht="12.75">
      <c r="B680" s="218"/>
    </row>
    <row r="681" ht="12.75">
      <c r="B681" s="218"/>
    </row>
    <row r="682" ht="12.75">
      <c r="B682" s="218"/>
    </row>
    <row r="683" ht="12.75">
      <c r="B683" s="218"/>
    </row>
    <row r="684" ht="12.75">
      <c r="B684" s="218"/>
    </row>
    <row r="685" ht="12.75">
      <c r="B685" s="218"/>
    </row>
    <row r="686" ht="12.75">
      <c r="B686" s="218"/>
    </row>
    <row r="687" ht="12.75">
      <c r="B687" s="218"/>
    </row>
    <row r="688" ht="12.75">
      <c r="B688" s="218"/>
    </row>
    <row r="689" ht="12.75">
      <c r="B689" s="218"/>
    </row>
    <row r="690" ht="12.75">
      <c r="B690" s="218"/>
    </row>
    <row r="691" ht="12.75">
      <c r="B691" s="218"/>
    </row>
    <row r="692" ht="12.75">
      <c r="B692" s="218"/>
    </row>
    <row r="693" ht="12.75">
      <c r="B693" s="218"/>
    </row>
    <row r="694" ht="12.75">
      <c r="B694" s="218"/>
    </row>
    <row r="695" ht="12.75">
      <c r="B695" s="218"/>
    </row>
    <row r="696" ht="12.75">
      <c r="B696" s="218"/>
    </row>
    <row r="697" ht="12.75">
      <c r="B697" s="218"/>
    </row>
    <row r="698" ht="12.75">
      <c r="B698" s="218"/>
    </row>
    <row r="699" ht="12.75">
      <c r="B699" s="218"/>
    </row>
    <row r="700" ht="12.75">
      <c r="B700" s="218"/>
    </row>
    <row r="701" ht="12.75">
      <c r="B701" s="218"/>
    </row>
    <row r="702" ht="12.75">
      <c r="B702" s="218"/>
    </row>
    <row r="703" ht="12.75">
      <c r="B703" s="218"/>
    </row>
    <row r="704" ht="12.75">
      <c r="B704" s="218"/>
    </row>
    <row r="705" ht="12.75">
      <c r="B705" s="218"/>
    </row>
    <row r="706" ht="12.75">
      <c r="B706" s="218"/>
    </row>
    <row r="707" ht="12.75">
      <c r="B707" s="218"/>
    </row>
    <row r="708" ht="12.75">
      <c r="B708" s="218"/>
    </row>
    <row r="709" ht="12.75">
      <c r="B709" s="218"/>
    </row>
    <row r="710" ht="12.75">
      <c r="B710" s="218"/>
    </row>
    <row r="711" ht="12.75">
      <c r="B711" s="218"/>
    </row>
    <row r="712" ht="12.75">
      <c r="B712" s="218"/>
    </row>
    <row r="713" ht="12.75">
      <c r="B713" s="218"/>
    </row>
    <row r="714" ht="12.75">
      <c r="B714" s="218"/>
    </row>
    <row r="715" ht="12.75">
      <c r="B715" s="218"/>
    </row>
    <row r="716" ht="12.75">
      <c r="B716" s="218"/>
    </row>
    <row r="717" ht="12.75">
      <c r="B717" s="218"/>
    </row>
    <row r="718" ht="12.75">
      <c r="B718" s="218"/>
    </row>
    <row r="719" ht="12.75">
      <c r="B719" s="218"/>
    </row>
    <row r="720" ht="12.75">
      <c r="B720" s="218"/>
    </row>
    <row r="721" ht="12.75">
      <c r="B721" s="218"/>
    </row>
    <row r="722" ht="12.75">
      <c r="B722" s="218"/>
    </row>
    <row r="723" ht="12.75">
      <c r="B723" s="218"/>
    </row>
    <row r="724" ht="12.75">
      <c r="B724" s="218"/>
    </row>
    <row r="725" ht="12.75">
      <c r="B725" s="218"/>
    </row>
    <row r="726" ht="12.75">
      <c r="B726" s="218"/>
    </row>
    <row r="727" ht="12.75">
      <c r="B727" s="218"/>
    </row>
    <row r="728" ht="12.75">
      <c r="B728" s="218"/>
    </row>
    <row r="729" ht="12.75">
      <c r="B729" s="218"/>
    </row>
    <row r="730" ht="12.75">
      <c r="B730" s="218"/>
    </row>
    <row r="731" ht="12.75">
      <c r="B731" s="218"/>
    </row>
    <row r="732" ht="12.75">
      <c r="B732" s="218"/>
    </row>
    <row r="733" ht="12.75">
      <c r="B733" s="218"/>
    </row>
    <row r="734" ht="12.75">
      <c r="B734" s="218"/>
    </row>
    <row r="735" ht="12.75">
      <c r="B735" s="218"/>
    </row>
    <row r="736" ht="12.75">
      <c r="B736" s="218"/>
    </row>
    <row r="737" ht="12.75">
      <c r="B737" s="218"/>
    </row>
    <row r="738" ht="12.75">
      <c r="B738" s="218"/>
    </row>
    <row r="739" ht="12.75">
      <c r="B739" s="218"/>
    </row>
    <row r="740" ht="12.75">
      <c r="B740" s="218"/>
    </row>
    <row r="741" ht="12.75">
      <c r="B741" s="218"/>
    </row>
    <row r="742" ht="12.75">
      <c r="B742" s="218"/>
    </row>
    <row r="743" ht="12.75">
      <c r="B743" s="218"/>
    </row>
    <row r="744" ht="12.75">
      <c r="B744" s="218"/>
    </row>
    <row r="745" ht="12.75">
      <c r="B745" s="218"/>
    </row>
    <row r="746" ht="12.75">
      <c r="B746" s="218"/>
    </row>
    <row r="747" ht="12.75">
      <c r="B747" s="218"/>
    </row>
    <row r="748" ht="12.75">
      <c r="B748" s="218"/>
    </row>
    <row r="749" ht="12.75">
      <c r="B749" s="218"/>
    </row>
    <row r="750" ht="12.75">
      <c r="B750" s="218"/>
    </row>
    <row r="751" ht="12.75">
      <c r="B751" s="218"/>
    </row>
    <row r="752" ht="12.75">
      <c r="B752" s="218"/>
    </row>
    <row r="753" ht="12.75">
      <c r="B753" s="218"/>
    </row>
    <row r="754" ht="12.75">
      <c r="B754" s="218"/>
    </row>
    <row r="755" ht="12.75">
      <c r="B755" s="218"/>
    </row>
    <row r="756" ht="12.75">
      <c r="B756" s="218"/>
    </row>
    <row r="757" ht="12.75">
      <c r="B757" s="218"/>
    </row>
    <row r="758" ht="12.75">
      <c r="B758" s="218"/>
    </row>
    <row r="759" ht="12.75">
      <c r="B759" s="218"/>
    </row>
    <row r="760" ht="12.75">
      <c r="B760" s="218"/>
    </row>
    <row r="761" ht="12.75">
      <c r="B761" s="218"/>
    </row>
    <row r="762" ht="12.75">
      <c r="B762" s="218"/>
    </row>
    <row r="763" ht="12.75">
      <c r="B763" s="218"/>
    </row>
    <row r="764" ht="12.75">
      <c r="B764" s="218"/>
    </row>
    <row r="765" ht="12.75">
      <c r="B765" s="218"/>
    </row>
    <row r="766" ht="12.75">
      <c r="B766" s="218"/>
    </row>
    <row r="767" ht="12.75">
      <c r="B767" s="218"/>
    </row>
    <row r="768" ht="12.75">
      <c r="B768" s="218"/>
    </row>
    <row r="769" ht="12.75">
      <c r="B769" s="218"/>
    </row>
    <row r="770" ht="12.75">
      <c r="B770" s="218"/>
    </row>
    <row r="771" ht="12.75">
      <c r="B771" s="218"/>
    </row>
    <row r="772" ht="12.75">
      <c r="B772" s="218"/>
    </row>
    <row r="773" ht="12.75">
      <c r="B773" s="218"/>
    </row>
    <row r="774" ht="12.75">
      <c r="B774" s="218"/>
    </row>
    <row r="775" ht="12.75">
      <c r="B775" s="218"/>
    </row>
    <row r="776" ht="12.75">
      <c r="B776" s="218"/>
    </row>
    <row r="777" ht="12.75">
      <c r="B777" s="218"/>
    </row>
    <row r="778" ht="12.75">
      <c r="B778" s="218"/>
    </row>
    <row r="779" ht="12.75">
      <c r="B779" s="218"/>
    </row>
    <row r="780" ht="12.75">
      <c r="B780" s="218"/>
    </row>
    <row r="781" ht="12.75">
      <c r="B781" s="218"/>
    </row>
    <row r="782" ht="12.75">
      <c r="B782" s="218"/>
    </row>
    <row r="783" ht="12.75">
      <c r="B783" s="218"/>
    </row>
    <row r="784" ht="12.75">
      <c r="B784" s="218"/>
    </row>
    <row r="785" ht="12.75">
      <c r="B785" s="218"/>
    </row>
    <row r="786" ht="12.75">
      <c r="B786" s="218"/>
    </row>
    <row r="787" ht="12.75">
      <c r="B787" s="218"/>
    </row>
    <row r="788" ht="12.75">
      <c r="B788" s="218"/>
    </row>
    <row r="789" ht="12.75">
      <c r="B789" s="218"/>
    </row>
    <row r="790" ht="12.75">
      <c r="B790" s="218"/>
    </row>
    <row r="791" ht="12.75">
      <c r="B791" s="218"/>
    </row>
    <row r="792" ht="12.75">
      <c r="B792" s="218"/>
    </row>
    <row r="793" ht="12.75">
      <c r="B793" s="218"/>
    </row>
    <row r="794" ht="12.75">
      <c r="B794" s="218"/>
    </row>
    <row r="795" ht="12.75">
      <c r="B795" s="218"/>
    </row>
    <row r="796" ht="12.75">
      <c r="B796" s="218"/>
    </row>
    <row r="797" ht="12.75">
      <c r="B797" s="218"/>
    </row>
    <row r="798" ht="12.75">
      <c r="B798" s="218"/>
    </row>
    <row r="799" ht="12.75">
      <c r="B799" s="218"/>
    </row>
    <row r="800" ht="12.75">
      <c r="B800" s="218"/>
    </row>
    <row r="801" ht="12.75">
      <c r="B801" s="218"/>
    </row>
    <row r="802" ht="12.75">
      <c r="B802" s="218"/>
    </row>
    <row r="803" ht="12.75">
      <c r="B803" s="218"/>
    </row>
    <row r="804" ht="12.75">
      <c r="B804" s="218"/>
    </row>
    <row r="805" ht="12.75">
      <c r="B805" s="218"/>
    </row>
    <row r="806" ht="12.75">
      <c r="B806" s="218"/>
    </row>
    <row r="807" ht="12.75">
      <c r="B807" s="218"/>
    </row>
    <row r="808" ht="12.75">
      <c r="B808" s="218"/>
    </row>
    <row r="809" ht="12.75">
      <c r="B809" s="218"/>
    </row>
    <row r="810" ht="12.75">
      <c r="B810" s="218"/>
    </row>
    <row r="811" ht="12.75">
      <c r="B811" s="218"/>
    </row>
    <row r="812" ht="12.75">
      <c r="B812" s="218"/>
    </row>
    <row r="813" ht="12.75">
      <c r="B813" s="218"/>
    </row>
    <row r="814" ht="12.75">
      <c r="B814" s="218"/>
    </row>
    <row r="815" ht="12.75">
      <c r="B815" s="218"/>
    </row>
    <row r="816" ht="12.75">
      <c r="B816" s="218"/>
    </row>
    <row r="817" ht="12.75">
      <c r="B817" s="218"/>
    </row>
    <row r="818" ht="12.75">
      <c r="B818" s="218"/>
    </row>
    <row r="819" ht="12.75">
      <c r="B819" s="218"/>
    </row>
    <row r="820" ht="12.75">
      <c r="B820" s="218"/>
    </row>
    <row r="821" ht="12.75">
      <c r="B821" s="218"/>
    </row>
    <row r="822" ht="12.75">
      <c r="B822" s="218"/>
    </row>
    <row r="823" ht="12.75">
      <c r="B823" s="218"/>
    </row>
    <row r="824" ht="12.75">
      <c r="B824" s="218"/>
    </row>
    <row r="825" ht="12.75">
      <c r="B825" s="218"/>
    </row>
    <row r="826" ht="12.75">
      <c r="B826" s="218"/>
    </row>
    <row r="827" ht="12.75">
      <c r="B827" s="218"/>
    </row>
    <row r="828" ht="12.75">
      <c r="B828" s="218"/>
    </row>
    <row r="829" ht="12.75">
      <c r="B829" s="218"/>
    </row>
    <row r="830" ht="12.75">
      <c r="B830" s="218"/>
    </row>
    <row r="831" ht="12.75">
      <c r="B831" s="218"/>
    </row>
    <row r="832" ht="12.75">
      <c r="B832" s="218"/>
    </row>
    <row r="833" ht="12.75">
      <c r="B833" s="218"/>
    </row>
    <row r="834" ht="12.75">
      <c r="B834" s="218"/>
    </row>
    <row r="835" ht="12.75">
      <c r="B835" s="218"/>
    </row>
    <row r="836" ht="12.75">
      <c r="B836" s="218"/>
    </row>
    <row r="837" ht="12.75">
      <c r="B837" s="218"/>
    </row>
    <row r="838" ht="12.75">
      <c r="B838" s="218"/>
    </row>
    <row r="839" ht="12.75">
      <c r="B839" s="218"/>
    </row>
    <row r="840" ht="12.75">
      <c r="B840" s="218"/>
    </row>
    <row r="841" ht="12.75">
      <c r="B841" s="218"/>
    </row>
    <row r="842" ht="12.75">
      <c r="B842" s="218"/>
    </row>
    <row r="843" ht="12.75">
      <c r="B843" s="218"/>
    </row>
    <row r="844" ht="12.75">
      <c r="B844" s="218"/>
    </row>
    <row r="845" ht="12.75">
      <c r="B845" s="218"/>
    </row>
    <row r="846" ht="12.75">
      <c r="B846" s="218"/>
    </row>
    <row r="847" ht="12.75">
      <c r="B847" s="218"/>
    </row>
    <row r="848" ht="12.75">
      <c r="B848" s="218"/>
    </row>
    <row r="849" ht="12.75">
      <c r="B849" s="218"/>
    </row>
    <row r="850" ht="12.75">
      <c r="B850" s="218"/>
    </row>
    <row r="851" ht="12.75">
      <c r="B851" s="218"/>
    </row>
    <row r="852" ht="12.75">
      <c r="B852" s="218"/>
    </row>
    <row r="853" ht="12.75">
      <c r="B853" s="218"/>
    </row>
    <row r="854" ht="12.75">
      <c r="B854" s="218"/>
    </row>
    <row r="855" ht="12.75">
      <c r="B855" s="218"/>
    </row>
    <row r="856" ht="12.75">
      <c r="B856" s="218"/>
    </row>
    <row r="857" ht="12.75">
      <c r="B857" s="218"/>
    </row>
    <row r="858" ht="12.75">
      <c r="B858" s="218"/>
    </row>
    <row r="859" ht="12.75">
      <c r="B859" s="218"/>
    </row>
    <row r="860" ht="12.75">
      <c r="B860" s="218"/>
    </row>
    <row r="861" ht="12.75">
      <c r="B861" s="218"/>
    </row>
    <row r="862" ht="12.75">
      <c r="B862" s="218"/>
    </row>
    <row r="863" ht="12.75">
      <c r="B863" s="218"/>
    </row>
    <row r="864" ht="12.75">
      <c r="B864" s="218"/>
    </row>
    <row r="865" ht="12.75">
      <c r="B865" s="218"/>
    </row>
    <row r="866" ht="12.75">
      <c r="B866" s="218"/>
    </row>
    <row r="867" ht="12.75">
      <c r="B867" s="218"/>
    </row>
    <row r="868" ht="12.75">
      <c r="B868" s="218"/>
    </row>
    <row r="869" ht="12.75">
      <c r="B869" s="218"/>
    </row>
    <row r="870" ht="12.75">
      <c r="B870" s="218"/>
    </row>
    <row r="871" ht="12.75">
      <c r="B871" s="218"/>
    </row>
    <row r="872" ht="12.75">
      <c r="B872" s="218"/>
    </row>
    <row r="873" ht="12.75">
      <c r="B873" s="218"/>
    </row>
    <row r="874" ht="12.75">
      <c r="B874" s="218"/>
    </row>
    <row r="875" ht="12.75">
      <c r="B875" s="218"/>
    </row>
    <row r="876" ht="12.75">
      <c r="B876" s="218"/>
    </row>
    <row r="877" ht="12.75">
      <c r="B877" s="218"/>
    </row>
    <row r="878" ht="12.75">
      <c r="B878" s="218"/>
    </row>
    <row r="879" ht="12.75">
      <c r="B879" s="218"/>
    </row>
    <row r="880" ht="12.75">
      <c r="B880" s="218"/>
    </row>
    <row r="881" ht="12.75">
      <c r="B881" s="218"/>
    </row>
    <row r="882" ht="12.75">
      <c r="B882" s="218"/>
    </row>
    <row r="883" ht="12.75">
      <c r="B883" s="218"/>
    </row>
    <row r="884" ht="12.75">
      <c r="B884" s="218"/>
    </row>
    <row r="885" ht="12.75">
      <c r="B885" s="218"/>
    </row>
    <row r="886" ht="12.75">
      <c r="B886" s="218"/>
    </row>
    <row r="887" ht="12.75">
      <c r="B887" s="218"/>
    </row>
    <row r="888" ht="12.75">
      <c r="B888" s="218"/>
    </row>
    <row r="889" ht="12.75">
      <c r="B889" s="218"/>
    </row>
    <row r="890" ht="12.75">
      <c r="B890" s="218"/>
    </row>
    <row r="891" ht="12.75">
      <c r="B891" s="218"/>
    </row>
    <row r="892" ht="12.75">
      <c r="B892" s="218"/>
    </row>
    <row r="893" ht="12.75">
      <c r="B893" s="218"/>
    </row>
    <row r="894" ht="12.75">
      <c r="B894" s="218"/>
    </row>
    <row r="895" ht="12.75">
      <c r="B895" s="218"/>
    </row>
    <row r="896" ht="12.75">
      <c r="B896" s="218"/>
    </row>
    <row r="897" ht="12.75">
      <c r="B897" s="218"/>
    </row>
    <row r="898" ht="12.75">
      <c r="B898" s="218"/>
    </row>
    <row r="899" ht="12.75">
      <c r="B899" s="218"/>
    </row>
    <row r="900" ht="12.75">
      <c r="B900" s="218"/>
    </row>
    <row r="901" ht="12.75">
      <c r="B901" s="218"/>
    </row>
    <row r="902" ht="12.75">
      <c r="B902" s="218"/>
    </row>
    <row r="903" ht="12.75">
      <c r="B903" s="218"/>
    </row>
    <row r="904" ht="12.75">
      <c r="B904" s="218"/>
    </row>
    <row r="905" ht="12.75">
      <c r="B905" s="218"/>
    </row>
    <row r="906" ht="12.75">
      <c r="B906" s="218"/>
    </row>
    <row r="907" ht="12.75">
      <c r="B907" s="218"/>
    </row>
    <row r="908" ht="12.75">
      <c r="B908" s="218"/>
    </row>
    <row r="909" ht="12.75">
      <c r="B909" s="218"/>
    </row>
    <row r="910" ht="12.75">
      <c r="B910" s="218"/>
    </row>
    <row r="911" ht="12.75">
      <c r="B911" s="218"/>
    </row>
    <row r="912" ht="12.75">
      <c r="B912" s="218"/>
    </row>
    <row r="913" ht="12.75">
      <c r="B913" s="218"/>
    </row>
    <row r="914" ht="12.75">
      <c r="B914" s="218"/>
    </row>
    <row r="915" ht="12.75">
      <c r="B915" s="218"/>
    </row>
    <row r="916" ht="12.75">
      <c r="B916" s="218"/>
    </row>
    <row r="917" ht="12.75">
      <c r="B917" s="218"/>
    </row>
    <row r="918" ht="12.75">
      <c r="B918" s="218"/>
    </row>
    <row r="919" ht="12.75">
      <c r="B919" s="218"/>
    </row>
    <row r="920" ht="12.75">
      <c r="B920" s="218"/>
    </row>
    <row r="921" ht="12.75">
      <c r="B921" s="218"/>
    </row>
    <row r="922" ht="12.75">
      <c r="B922" s="218"/>
    </row>
    <row r="923" ht="12.75">
      <c r="B923" s="218"/>
    </row>
    <row r="924" ht="12.75">
      <c r="B924" s="218"/>
    </row>
    <row r="925" ht="12.75">
      <c r="B925" s="218"/>
    </row>
    <row r="926" ht="12.75">
      <c r="B926" s="218"/>
    </row>
    <row r="927" ht="12.75">
      <c r="B927" s="218"/>
    </row>
    <row r="928" ht="12.75">
      <c r="B928" s="218"/>
    </row>
    <row r="929" ht="12.75">
      <c r="B929" s="218"/>
    </row>
    <row r="930" ht="12.75">
      <c r="B930" s="218"/>
    </row>
    <row r="931" ht="12.75">
      <c r="B931" s="218"/>
    </row>
    <row r="932" ht="12.75">
      <c r="B932" s="218"/>
    </row>
    <row r="933" ht="12.75">
      <c r="B933" s="218"/>
    </row>
    <row r="934" ht="12.75">
      <c r="B934" s="218"/>
    </row>
    <row r="935" ht="12.75">
      <c r="B935" s="218"/>
    </row>
    <row r="936" ht="12.75">
      <c r="B936" s="218"/>
    </row>
    <row r="937" ht="12.75">
      <c r="B937" s="218"/>
    </row>
    <row r="938" ht="12.75">
      <c r="B938" s="218"/>
    </row>
    <row r="939" ht="12.75">
      <c r="B939" s="218"/>
    </row>
    <row r="940" ht="12.75">
      <c r="B940" s="218"/>
    </row>
    <row r="941" ht="12.75">
      <c r="B941" s="218"/>
    </row>
    <row r="942" ht="12.75">
      <c r="B942" s="218"/>
    </row>
    <row r="943" ht="12.75">
      <c r="B943" s="218"/>
    </row>
    <row r="944" ht="12.75">
      <c r="B944" s="218"/>
    </row>
    <row r="945" ht="12.75">
      <c r="B945" s="218"/>
    </row>
    <row r="946" ht="12.75">
      <c r="B946" s="218"/>
    </row>
    <row r="947" ht="12.75">
      <c r="B947" s="218"/>
    </row>
    <row r="948" ht="12.75">
      <c r="B948" s="218"/>
    </row>
    <row r="949" ht="12.75">
      <c r="B949" s="218"/>
    </row>
    <row r="950" ht="12.75">
      <c r="B950" s="218"/>
    </row>
    <row r="951" ht="12.75">
      <c r="B951" s="218"/>
    </row>
    <row r="952" ht="12.75">
      <c r="B952" s="218"/>
    </row>
    <row r="953" ht="12.75">
      <c r="B953" s="218"/>
    </row>
    <row r="954" ht="12.75">
      <c r="B954" s="218"/>
    </row>
    <row r="955" ht="12.75">
      <c r="B955" s="218"/>
    </row>
    <row r="956" ht="12.75">
      <c r="B956" s="218"/>
    </row>
    <row r="957" ht="12.75">
      <c r="B957" s="218"/>
    </row>
    <row r="958" ht="12.75">
      <c r="B958" s="218"/>
    </row>
    <row r="959" ht="12.75">
      <c r="B959" s="218"/>
    </row>
    <row r="960" ht="12.75">
      <c r="B960" s="218"/>
    </row>
    <row r="961" ht="12.75">
      <c r="B961" s="218"/>
    </row>
    <row r="962" ht="12.75">
      <c r="B962" s="218"/>
    </row>
    <row r="963" ht="12.75">
      <c r="B963" s="218"/>
    </row>
    <row r="964" ht="12.75">
      <c r="B964" s="218"/>
    </row>
    <row r="965" ht="12.75">
      <c r="B965" s="218"/>
    </row>
    <row r="966" ht="12.75">
      <c r="B966" s="218"/>
    </row>
    <row r="967" ht="12.75">
      <c r="B967" s="218"/>
    </row>
    <row r="968" ht="12.75">
      <c r="B968" s="218"/>
    </row>
    <row r="969" ht="12.75">
      <c r="B969" s="218"/>
    </row>
    <row r="970" ht="12.75">
      <c r="B970" s="218"/>
    </row>
    <row r="971" ht="12.75">
      <c r="B971" s="218"/>
    </row>
    <row r="972" ht="12.75">
      <c r="B972" s="218"/>
    </row>
    <row r="973" ht="12.75">
      <c r="B973" s="218"/>
    </row>
    <row r="974" ht="12.75">
      <c r="B974" s="218"/>
    </row>
    <row r="975" ht="12.75">
      <c r="B975" s="218"/>
    </row>
    <row r="976" ht="12.75">
      <c r="B976" s="218"/>
    </row>
    <row r="977" ht="12.75">
      <c r="B977" s="218"/>
    </row>
    <row r="978" ht="12.75">
      <c r="B978" s="218"/>
    </row>
    <row r="979" ht="12.75">
      <c r="B979" s="218"/>
    </row>
    <row r="980" ht="12.75">
      <c r="B980" s="218"/>
    </row>
    <row r="981" ht="12.75">
      <c r="B981" s="218"/>
    </row>
    <row r="982" ht="12.75">
      <c r="B982" s="218"/>
    </row>
    <row r="983" ht="12.75">
      <c r="B983" s="218"/>
    </row>
    <row r="984" ht="12.75">
      <c r="B984" s="218"/>
    </row>
    <row r="985" ht="12.75">
      <c r="B985" s="218"/>
    </row>
    <row r="986" ht="12.75">
      <c r="B986" s="218"/>
    </row>
    <row r="987" ht="12.75">
      <c r="B987" s="218"/>
    </row>
    <row r="988" ht="12.75">
      <c r="B988" s="218"/>
    </row>
    <row r="989" ht="12.75">
      <c r="B989" s="218"/>
    </row>
    <row r="990" ht="12.75">
      <c r="B990" s="218"/>
    </row>
    <row r="991" ht="12.75">
      <c r="B991" s="218"/>
    </row>
    <row r="992" ht="12.75">
      <c r="B992" s="218"/>
    </row>
    <row r="993" ht="12.75">
      <c r="B993" s="218"/>
    </row>
    <row r="994" ht="12.75">
      <c r="B994" s="218"/>
    </row>
    <row r="995" ht="12.75">
      <c r="B995" s="218"/>
    </row>
    <row r="996" ht="12.75">
      <c r="B996" s="218"/>
    </row>
    <row r="997" ht="12.75">
      <c r="B997" s="218"/>
    </row>
    <row r="998" ht="12.75">
      <c r="B998" s="218"/>
    </row>
    <row r="999" ht="12.75">
      <c r="B999" s="218"/>
    </row>
    <row r="1000" ht="12.75">
      <c r="B1000" s="218"/>
    </row>
    <row r="1001" ht="12.75">
      <c r="B1001" s="218"/>
    </row>
    <row r="1002" ht="12.75">
      <c r="B1002" s="218"/>
    </row>
    <row r="1003" ht="12.75">
      <c r="B1003" s="218"/>
    </row>
    <row r="1004" ht="12.75">
      <c r="B1004" s="218"/>
    </row>
    <row r="1005" ht="12.75">
      <c r="B1005" s="218"/>
    </row>
    <row r="1006" ht="12.75">
      <c r="B1006" s="218"/>
    </row>
    <row r="1007" ht="12.75">
      <c r="B1007" s="218"/>
    </row>
    <row r="1008" ht="12.75">
      <c r="B1008" s="218"/>
    </row>
    <row r="1009" ht="12.75">
      <c r="B1009" s="218"/>
    </row>
    <row r="1010" ht="12.75">
      <c r="B1010" s="218"/>
    </row>
    <row r="1011" ht="12.75">
      <c r="B1011" s="218"/>
    </row>
    <row r="1012" ht="12.75">
      <c r="B1012" s="218"/>
    </row>
    <row r="1013" ht="12.75">
      <c r="B1013" s="218"/>
    </row>
    <row r="1014" ht="12.75">
      <c r="B1014" s="218"/>
    </row>
    <row r="1015" ht="12.75">
      <c r="B1015" s="218"/>
    </row>
    <row r="1016" ht="12.75">
      <c r="B1016" s="218"/>
    </row>
    <row r="1017" ht="12.75">
      <c r="B1017" s="218"/>
    </row>
    <row r="1018" ht="12.75">
      <c r="B1018" s="218"/>
    </row>
    <row r="1019" ht="12.75">
      <c r="B1019" s="218"/>
    </row>
    <row r="1020" ht="12.75">
      <c r="B1020" s="218"/>
    </row>
    <row r="1021" ht="12.75">
      <c r="B1021" s="218"/>
    </row>
    <row r="1022" ht="12.75">
      <c r="B1022" s="218"/>
    </row>
    <row r="1023" ht="12.75">
      <c r="B1023" s="218"/>
    </row>
    <row r="1024" ht="12.75">
      <c r="B1024" s="218"/>
    </row>
    <row r="1025" ht="12.75">
      <c r="B1025" s="218"/>
    </row>
    <row r="1026" ht="12.75">
      <c r="B1026" s="218"/>
    </row>
    <row r="1027" ht="12.75">
      <c r="B1027" s="218"/>
    </row>
    <row r="1028" ht="12.75">
      <c r="B1028" s="218"/>
    </row>
    <row r="1029" ht="12.75">
      <c r="B1029" s="218"/>
    </row>
    <row r="1030" ht="12.75">
      <c r="B1030" s="218"/>
    </row>
    <row r="1031" ht="12.75">
      <c r="B1031" s="218"/>
    </row>
    <row r="1032" ht="12.75">
      <c r="B1032" s="218"/>
    </row>
    <row r="1033" ht="12.75">
      <c r="B1033" s="218"/>
    </row>
    <row r="1034" ht="12.75">
      <c r="B1034" s="218"/>
    </row>
    <row r="1035" ht="12.75">
      <c r="B1035" s="218"/>
    </row>
    <row r="1036" ht="12.75">
      <c r="B1036" s="218"/>
    </row>
    <row r="1037" ht="12.75">
      <c r="B1037" s="218"/>
    </row>
    <row r="1038" ht="12.75">
      <c r="B1038" s="218"/>
    </row>
    <row r="1039" ht="12.75">
      <c r="B1039" s="218"/>
    </row>
    <row r="1040" ht="12.75">
      <c r="B1040" s="218"/>
    </row>
    <row r="1041" ht="12.75">
      <c r="B1041" s="218"/>
    </row>
    <row r="1042" ht="12.75">
      <c r="B1042" s="218"/>
    </row>
    <row r="1043" ht="12.75">
      <c r="B1043" s="218"/>
    </row>
    <row r="1044" ht="12.75">
      <c r="B1044" s="218"/>
    </row>
    <row r="1045" ht="12.75">
      <c r="B1045" s="218"/>
    </row>
    <row r="1046" ht="12.75">
      <c r="B1046" s="218"/>
    </row>
    <row r="1047" ht="12.75">
      <c r="B1047" s="218"/>
    </row>
    <row r="1048" ht="12.75">
      <c r="B1048" s="218"/>
    </row>
    <row r="1049" ht="12.75">
      <c r="B1049" s="218"/>
    </row>
    <row r="1050" ht="12.75">
      <c r="B1050" s="218"/>
    </row>
    <row r="1051" ht="12.75">
      <c r="B1051" s="218"/>
    </row>
    <row r="1052" ht="12.75">
      <c r="B1052" s="218"/>
    </row>
    <row r="1053" ht="12.75">
      <c r="B1053" s="218"/>
    </row>
    <row r="1054" ht="12.75">
      <c r="B1054" s="218"/>
    </row>
    <row r="1055" ht="12.75">
      <c r="B1055" s="218"/>
    </row>
    <row r="1056" ht="12.75">
      <c r="B1056" s="218"/>
    </row>
    <row r="1057" ht="12.75">
      <c r="B1057" s="218"/>
    </row>
    <row r="1058" ht="12.75">
      <c r="B1058" s="218"/>
    </row>
    <row r="1059" ht="12.75">
      <c r="B1059" s="218"/>
    </row>
    <row r="1060" ht="12.75">
      <c r="B1060" s="218"/>
    </row>
    <row r="1061" ht="12.75">
      <c r="B1061" s="218"/>
    </row>
    <row r="1062" ht="12.75">
      <c r="B1062" s="218"/>
    </row>
    <row r="1063" ht="12.75">
      <c r="B1063" s="218"/>
    </row>
    <row r="1064" ht="12.75">
      <c r="B1064" s="218"/>
    </row>
    <row r="1065" ht="12.75">
      <c r="B1065" s="218"/>
    </row>
    <row r="1066" ht="12.75">
      <c r="B1066" s="218"/>
    </row>
    <row r="1067" ht="12.75">
      <c r="B1067" s="218"/>
    </row>
    <row r="1068" ht="12.75">
      <c r="B1068" s="218"/>
    </row>
    <row r="1069" ht="12.75">
      <c r="B1069" s="218"/>
    </row>
    <row r="1070" ht="12.75">
      <c r="B1070" s="218"/>
    </row>
    <row r="1071" ht="12.75">
      <c r="B1071" s="218"/>
    </row>
    <row r="1072" ht="12.75">
      <c r="B1072" s="218"/>
    </row>
    <row r="1073" ht="12.75">
      <c r="B1073" s="218"/>
    </row>
    <row r="1074" ht="12.75">
      <c r="B1074" s="218"/>
    </row>
    <row r="1075" ht="12.75">
      <c r="B1075" s="218"/>
    </row>
    <row r="1076" ht="12.75">
      <c r="B1076" s="218"/>
    </row>
    <row r="1077" ht="12.75">
      <c r="B1077" s="218"/>
    </row>
    <row r="1078" ht="12.75">
      <c r="B1078" s="218"/>
    </row>
    <row r="1079" ht="12.75">
      <c r="B1079" s="218"/>
    </row>
    <row r="1080" ht="12.75">
      <c r="B1080" s="218"/>
    </row>
    <row r="1081" ht="12.75">
      <c r="B1081" s="218"/>
    </row>
    <row r="1082" ht="12.75">
      <c r="B1082" s="218"/>
    </row>
    <row r="1083" ht="12.75">
      <c r="B1083" s="218"/>
    </row>
    <row r="1084" ht="12.75">
      <c r="B1084" s="218"/>
    </row>
    <row r="1085" ht="12.75">
      <c r="B1085" s="218"/>
    </row>
    <row r="1086" ht="12.75">
      <c r="B1086" s="218"/>
    </row>
    <row r="1087" ht="12.75">
      <c r="B1087" s="218"/>
    </row>
    <row r="1088" ht="12.75">
      <c r="B1088" s="218"/>
    </row>
    <row r="1089" ht="12.75">
      <c r="B1089" s="218"/>
    </row>
    <row r="1090" ht="12.75">
      <c r="B1090" s="218"/>
    </row>
    <row r="1091" ht="12.75">
      <c r="B1091" s="218"/>
    </row>
    <row r="1092" ht="12.75">
      <c r="B1092" s="218"/>
    </row>
    <row r="1093" ht="12.75">
      <c r="B1093" s="218"/>
    </row>
    <row r="1094" ht="12.75">
      <c r="B1094" s="218"/>
    </row>
    <row r="1095" ht="12.75">
      <c r="B1095" s="218"/>
    </row>
    <row r="1096" ht="12.75">
      <c r="B1096" s="218"/>
    </row>
    <row r="1097" ht="12.75">
      <c r="B1097" s="218"/>
    </row>
    <row r="1098" ht="12.75">
      <c r="B1098" s="218"/>
    </row>
    <row r="1099" ht="12.75">
      <c r="B1099" s="218"/>
    </row>
    <row r="1100" ht="12.75">
      <c r="B1100" s="218"/>
    </row>
    <row r="1101" ht="12.75">
      <c r="B1101" s="218"/>
    </row>
    <row r="1102" ht="12.75">
      <c r="B1102" s="218"/>
    </row>
    <row r="1103" ht="12.75">
      <c r="B1103" s="218"/>
    </row>
    <row r="1104" ht="12.75">
      <c r="B1104" s="218"/>
    </row>
    <row r="1105" ht="12.75">
      <c r="B1105" s="218"/>
    </row>
    <row r="1106" ht="12.75">
      <c r="B1106" s="218"/>
    </row>
    <row r="1107" ht="12.75">
      <c r="B1107" s="218"/>
    </row>
    <row r="1108" ht="12.75">
      <c r="B1108" s="218"/>
    </row>
    <row r="1109" ht="12.75">
      <c r="B1109" s="218"/>
    </row>
    <row r="1110" ht="12.75">
      <c r="B1110" s="218"/>
    </row>
    <row r="1111" ht="12.75">
      <c r="B1111" s="218"/>
    </row>
    <row r="1112" ht="12.75">
      <c r="B1112" s="218"/>
    </row>
    <row r="1113" ht="12.75">
      <c r="B1113" s="218"/>
    </row>
    <row r="1114" ht="12.75">
      <c r="B1114" s="218"/>
    </row>
    <row r="1115" ht="12.75">
      <c r="B1115" s="218"/>
    </row>
    <row r="1116" ht="12.75">
      <c r="B1116" s="218"/>
    </row>
    <row r="1117" ht="12.75">
      <c r="B1117" s="218"/>
    </row>
    <row r="1118" ht="12.75">
      <c r="B1118" s="218"/>
    </row>
    <row r="1119" ht="12.75">
      <c r="B1119" s="218"/>
    </row>
    <row r="1120" ht="12.75">
      <c r="B1120" s="218"/>
    </row>
    <row r="1121" ht="12.75">
      <c r="B1121" s="218"/>
    </row>
    <row r="1122" ht="12.75">
      <c r="B1122" s="218"/>
    </row>
    <row r="1123" ht="12.75">
      <c r="B1123" s="218"/>
    </row>
    <row r="1124" ht="12.75">
      <c r="B1124" s="218"/>
    </row>
    <row r="1125" ht="12.75">
      <c r="B1125" s="218"/>
    </row>
    <row r="1126" ht="12.75">
      <c r="B1126" s="218"/>
    </row>
    <row r="1127" ht="12.75">
      <c r="B1127" s="218"/>
    </row>
    <row r="1128" ht="12.75">
      <c r="B1128" s="218"/>
    </row>
    <row r="1129" ht="12.75">
      <c r="B1129" s="218"/>
    </row>
    <row r="1130" ht="12.75">
      <c r="B1130" s="218"/>
    </row>
    <row r="1131" ht="12.75">
      <c r="B1131" s="218"/>
    </row>
    <row r="1132" ht="12.75">
      <c r="B1132" s="218"/>
    </row>
    <row r="1133" ht="12.75">
      <c r="B1133" s="218"/>
    </row>
    <row r="1134" ht="12.75">
      <c r="B1134" s="218"/>
    </row>
    <row r="1135" ht="12.75">
      <c r="B1135" s="218"/>
    </row>
    <row r="1136" ht="12.75">
      <c r="B1136" s="218"/>
    </row>
    <row r="1137" ht="12.75">
      <c r="B1137" s="218"/>
    </row>
    <row r="1138" ht="12.75">
      <c r="B1138" s="218"/>
    </row>
    <row r="1139" ht="12.75">
      <c r="B1139" s="218"/>
    </row>
    <row r="1140" ht="12.75">
      <c r="B1140" s="218"/>
    </row>
    <row r="1141" ht="12.75">
      <c r="B1141" s="218"/>
    </row>
    <row r="1142" ht="12.75">
      <c r="B1142" s="218"/>
    </row>
    <row r="1143" ht="12.75">
      <c r="B1143" s="218"/>
    </row>
    <row r="1144" ht="12.75">
      <c r="B1144" s="218"/>
    </row>
    <row r="1145" ht="12.75">
      <c r="B1145" s="218"/>
    </row>
    <row r="1146" ht="12.75">
      <c r="B1146" s="218"/>
    </row>
    <row r="1147" ht="12.75">
      <c r="B1147" s="218"/>
    </row>
    <row r="1148" ht="12.75">
      <c r="B1148" s="218"/>
    </row>
    <row r="1149" ht="12.75">
      <c r="B1149" s="218"/>
    </row>
    <row r="1150" ht="12.75">
      <c r="B1150" s="218"/>
    </row>
    <row r="1151" ht="12.75">
      <c r="B1151" s="218"/>
    </row>
    <row r="1152" ht="12.75">
      <c r="B1152" s="218"/>
    </row>
    <row r="1153" ht="12.75">
      <c r="B1153" s="218"/>
    </row>
    <row r="1154" ht="12.75">
      <c r="B1154" s="218"/>
    </row>
    <row r="1155" ht="12.75">
      <c r="B1155" s="218"/>
    </row>
    <row r="1156" ht="12.75">
      <c r="B1156" s="218"/>
    </row>
    <row r="1157" ht="12.75">
      <c r="B1157" s="218"/>
    </row>
    <row r="1158" ht="12.75">
      <c r="B1158" s="218"/>
    </row>
    <row r="1159" ht="12.75">
      <c r="B1159" s="218"/>
    </row>
    <row r="1160" ht="12.75">
      <c r="B1160" s="218"/>
    </row>
    <row r="1161" ht="12.75">
      <c r="B1161" s="218"/>
    </row>
    <row r="1162" ht="12.75">
      <c r="B1162" s="218"/>
    </row>
    <row r="1163" ht="12.75">
      <c r="B1163" s="218"/>
    </row>
    <row r="1164" ht="12.75">
      <c r="B1164" s="218"/>
    </row>
    <row r="1165" ht="12.75">
      <c r="B1165" s="218"/>
    </row>
    <row r="1166" ht="12.75">
      <c r="B1166" s="218"/>
    </row>
    <row r="1167" ht="12.75">
      <c r="B1167" s="218"/>
    </row>
    <row r="1168" ht="12.75">
      <c r="B1168" s="218"/>
    </row>
    <row r="1169" ht="12.75">
      <c r="B1169" s="218"/>
    </row>
    <row r="1170" ht="12.75">
      <c r="B1170" s="218"/>
    </row>
    <row r="1171" ht="12.75">
      <c r="B1171" s="218"/>
    </row>
    <row r="1172" ht="12.75">
      <c r="B1172" s="218"/>
    </row>
    <row r="1173" ht="12.75">
      <c r="B1173" s="218"/>
    </row>
    <row r="1174" ht="12.75">
      <c r="B1174" s="218"/>
    </row>
    <row r="1175" ht="12.75">
      <c r="B1175" s="218"/>
    </row>
    <row r="1176" ht="12.75">
      <c r="B1176" s="218"/>
    </row>
    <row r="1177" ht="12.75">
      <c r="B1177" s="218"/>
    </row>
    <row r="1178" ht="12.75">
      <c r="B1178" s="218"/>
    </row>
    <row r="1179" ht="12.75">
      <c r="B1179" s="218"/>
    </row>
    <row r="1180" ht="12.75">
      <c r="B1180" s="218"/>
    </row>
    <row r="1181" ht="12.75">
      <c r="B1181" s="218"/>
    </row>
    <row r="1182" ht="12.75">
      <c r="B1182" s="218"/>
    </row>
    <row r="1183" ht="12.75">
      <c r="B1183" s="218"/>
    </row>
    <row r="1184" ht="12.75">
      <c r="B1184" s="218"/>
    </row>
    <row r="1185" ht="12.75">
      <c r="B1185" s="218"/>
    </row>
    <row r="1186" ht="12.75">
      <c r="B1186" s="218"/>
    </row>
    <row r="1187" ht="12.75">
      <c r="B1187" s="218"/>
    </row>
    <row r="1188" ht="12.75">
      <c r="B1188" s="218"/>
    </row>
    <row r="1189" ht="12.75">
      <c r="B1189" s="218"/>
    </row>
    <row r="1190" ht="12.75">
      <c r="B1190" s="218"/>
    </row>
    <row r="1191" ht="12.75">
      <c r="B1191" s="218"/>
    </row>
    <row r="1192" ht="12.75">
      <c r="B1192" s="218"/>
    </row>
    <row r="1193" ht="12.75">
      <c r="B1193" s="218"/>
    </row>
    <row r="1194" ht="12.75">
      <c r="B1194" s="218"/>
    </row>
    <row r="1195" ht="12.75">
      <c r="B1195" s="218"/>
    </row>
    <row r="1196" ht="12.75">
      <c r="B1196" s="218"/>
    </row>
    <row r="1197" ht="12.75">
      <c r="B1197" s="218"/>
    </row>
    <row r="1198" ht="12.75">
      <c r="B1198" s="218"/>
    </row>
    <row r="1199" ht="12.75">
      <c r="B1199" s="218"/>
    </row>
    <row r="1200" ht="12.75">
      <c r="B1200" s="218"/>
    </row>
    <row r="1201" ht="12.75">
      <c r="B1201" s="218"/>
    </row>
    <row r="1202" ht="12.75">
      <c r="B1202" s="218"/>
    </row>
    <row r="1203" ht="12.75">
      <c r="B1203" s="218"/>
    </row>
    <row r="1204" ht="12.75">
      <c r="B1204" s="218"/>
    </row>
    <row r="1205" ht="12.75">
      <c r="B1205" s="218"/>
    </row>
    <row r="1206" ht="12.75">
      <c r="B1206" s="218"/>
    </row>
    <row r="1207" ht="12.75">
      <c r="B1207" s="218"/>
    </row>
    <row r="1208" ht="12.75">
      <c r="B1208" s="218"/>
    </row>
    <row r="1209" ht="12.75">
      <c r="B1209" s="218"/>
    </row>
    <row r="1210" ht="12.75">
      <c r="B1210" s="218"/>
    </row>
    <row r="1211" ht="12.75">
      <c r="B1211" s="218"/>
    </row>
    <row r="1212" ht="12.75">
      <c r="B1212" s="218"/>
    </row>
    <row r="1213" ht="12.75">
      <c r="B1213" s="218"/>
    </row>
    <row r="1214" ht="12.75">
      <c r="B1214" s="218"/>
    </row>
    <row r="1215" ht="12.75">
      <c r="B1215" s="218"/>
    </row>
    <row r="1216" ht="12.75">
      <c r="B1216" s="218"/>
    </row>
    <row r="1217" ht="12.75">
      <c r="B1217" s="218"/>
    </row>
    <row r="1218" ht="12.75">
      <c r="B1218" s="218"/>
    </row>
    <row r="1219" ht="12.75">
      <c r="B1219" s="218"/>
    </row>
    <row r="1220" ht="12.75">
      <c r="B1220" s="218"/>
    </row>
    <row r="1221" ht="12.75">
      <c r="B1221" s="218"/>
    </row>
    <row r="1222" ht="12.75">
      <c r="B1222" s="218"/>
    </row>
    <row r="1223" ht="12.75">
      <c r="B1223" s="218"/>
    </row>
    <row r="1224" ht="12.75">
      <c r="B1224" s="218"/>
    </row>
    <row r="1225" ht="12.75">
      <c r="B1225" s="218"/>
    </row>
    <row r="1226" ht="12.75">
      <c r="B1226" s="218"/>
    </row>
    <row r="1227" ht="12.75">
      <c r="B1227" s="218"/>
    </row>
    <row r="1228" ht="12.75">
      <c r="B1228" s="218"/>
    </row>
    <row r="1229" ht="12.75">
      <c r="B1229" s="218"/>
    </row>
    <row r="1230" ht="12.75">
      <c r="B1230" s="218"/>
    </row>
    <row r="1231" ht="12.75">
      <c r="B1231" s="218"/>
    </row>
    <row r="1232" ht="12.75">
      <c r="B1232" s="218"/>
    </row>
    <row r="1233" ht="12.75">
      <c r="B1233" s="218"/>
    </row>
    <row r="1234" ht="12.75">
      <c r="B1234" s="218"/>
    </row>
    <row r="1235" ht="12.75">
      <c r="B1235" s="218"/>
    </row>
    <row r="1236" ht="12.75">
      <c r="B1236" s="218"/>
    </row>
    <row r="1237" ht="12.75">
      <c r="B1237" s="218"/>
    </row>
    <row r="1238" ht="12.75">
      <c r="B1238" s="218"/>
    </row>
    <row r="1239" ht="12.75">
      <c r="B1239" s="218"/>
    </row>
    <row r="1240" ht="12.75">
      <c r="B1240" s="218"/>
    </row>
    <row r="1241" ht="12.75">
      <c r="B1241" s="218"/>
    </row>
    <row r="1242" ht="12.75">
      <c r="B1242" s="218"/>
    </row>
    <row r="1243" ht="12.75">
      <c r="B1243" s="218"/>
    </row>
    <row r="1244" ht="12.75">
      <c r="B1244" s="218"/>
    </row>
    <row r="1245" ht="12.75">
      <c r="B1245" s="218"/>
    </row>
    <row r="1246" ht="12.75">
      <c r="B1246" s="218"/>
    </row>
    <row r="1247" ht="12.75">
      <c r="B1247" s="218"/>
    </row>
    <row r="1248" ht="12.75">
      <c r="B1248" s="218"/>
    </row>
    <row r="1249" ht="12.75">
      <c r="B1249" s="218"/>
    </row>
    <row r="1250" ht="12.75">
      <c r="B1250" s="218"/>
    </row>
    <row r="1251" ht="12.75">
      <c r="B1251" s="218"/>
    </row>
    <row r="1252" ht="12.75">
      <c r="B1252" s="218"/>
    </row>
    <row r="1253" ht="12.75">
      <c r="B1253" s="218"/>
    </row>
    <row r="1254" ht="12.75">
      <c r="B1254" s="218"/>
    </row>
    <row r="1255" ht="12.75">
      <c r="B1255" s="218"/>
    </row>
    <row r="1256" ht="12.75">
      <c r="B1256" s="218"/>
    </row>
    <row r="1257" ht="12.75">
      <c r="B1257" s="218"/>
    </row>
    <row r="1258" ht="12.75">
      <c r="B1258" s="218"/>
    </row>
    <row r="1259" ht="12.75">
      <c r="B1259" s="218"/>
    </row>
    <row r="1260" ht="12.75">
      <c r="B1260" s="218"/>
    </row>
    <row r="1261" ht="12.75">
      <c r="B1261" s="218"/>
    </row>
    <row r="1262" ht="12.75">
      <c r="B1262" s="218"/>
    </row>
    <row r="1263" ht="12.75">
      <c r="B1263" s="218"/>
    </row>
    <row r="1264" ht="12.75">
      <c r="B1264" s="218"/>
    </row>
    <row r="1265" ht="12.75">
      <c r="B1265" s="218"/>
    </row>
    <row r="1266" ht="12.75">
      <c r="B1266" s="218"/>
    </row>
    <row r="1267" ht="12.75">
      <c r="B1267" s="218"/>
    </row>
    <row r="1268" ht="12.75">
      <c r="B1268" s="218"/>
    </row>
    <row r="1269" ht="12.75">
      <c r="B1269" s="218"/>
    </row>
    <row r="1270" ht="12.75">
      <c r="B1270" s="218"/>
    </row>
    <row r="1271" ht="12.75">
      <c r="B1271" s="218"/>
    </row>
    <row r="1272" ht="12.75">
      <c r="B1272" s="218"/>
    </row>
    <row r="1273" ht="12.75">
      <c r="B1273" s="218"/>
    </row>
    <row r="1274" ht="12.75">
      <c r="B1274" s="218"/>
    </row>
    <row r="1275" ht="12.75">
      <c r="B1275" s="218"/>
    </row>
    <row r="1276" ht="12.75">
      <c r="B1276" s="218"/>
    </row>
    <row r="1277" ht="12.75">
      <c r="B1277" s="218"/>
    </row>
    <row r="1278" ht="12.75">
      <c r="B1278" s="218"/>
    </row>
    <row r="1279" ht="12.75">
      <c r="B1279" s="218"/>
    </row>
    <row r="1280" ht="12.75">
      <c r="B1280" s="218"/>
    </row>
    <row r="1281" ht="12.75">
      <c r="B1281" s="218"/>
    </row>
    <row r="1282" ht="12.75">
      <c r="B1282" s="218"/>
    </row>
    <row r="1283" ht="12.75">
      <c r="B1283" s="218"/>
    </row>
    <row r="1284" ht="12.75">
      <c r="B1284" s="218"/>
    </row>
    <row r="1285" ht="12.75">
      <c r="B1285" s="218"/>
    </row>
    <row r="1286" ht="12.75">
      <c r="B1286" s="218"/>
    </row>
    <row r="1287" ht="12.75">
      <c r="B1287" s="218"/>
    </row>
    <row r="1288" ht="12.75">
      <c r="B1288" s="218"/>
    </row>
    <row r="1289" ht="12.75">
      <c r="B1289" s="218"/>
    </row>
    <row r="1290" ht="12.75">
      <c r="B1290" s="218"/>
    </row>
    <row r="1291" ht="12.75">
      <c r="B1291" s="218"/>
    </row>
    <row r="1292" ht="12.75">
      <c r="B1292" s="218"/>
    </row>
    <row r="1293" ht="12.75">
      <c r="B1293" s="218"/>
    </row>
    <row r="1294" ht="12.75">
      <c r="B1294" s="218"/>
    </row>
    <row r="1295" ht="12.75">
      <c r="B1295" s="218"/>
    </row>
    <row r="1296" ht="12.75">
      <c r="B1296" s="218"/>
    </row>
    <row r="1297" ht="12.75">
      <c r="B1297" s="218"/>
    </row>
    <row r="1298" ht="12.75">
      <c r="B1298" s="218"/>
    </row>
    <row r="1299" ht="12.75">
      <c r="B1299" s="218"/>
    </row>
    <row r="1300" ht="12.75">
      <c r="B1300" s="218"/>
    </row>
    <row r="1301" ht="12.75">
      <c r="B1301" s="218"/>
    </row>
    <row r="1302" ht="12.75">
      <c r="B1302" s="218"/>
    </row>
    <row r="1303" ht="12.75">
      <c r="B1303" s="218"/>
    </row>
    <row r="1304" ht="12.75">
      <c r="B1304" s="218"/>
    </row>
    <row r="1305" ht="12.75">
      <c r="B1305" s="218"/>
    </row>
    <row r="1306" ht="12.75">
      <c r="B1306" s="218"/>
    </row>
    <row r="1307" ht="12.75">
      <c r="B1307" s="218"/>
    </row>
    <row r="1308" ht="12.75">
      <c r="B1308" s="218"/>
    </row>
    <row r="1309" ht="12.75">
      <c r="B1309" s="218"/>
    </row>
    <row r="1310" ht="12.75">
      <c r="B1310" s="218"/>
    </row>
    <row r="1311" ht="12.75">
      <c r="B1311" s="218"/>
    </row>
    <row r="1312" ht="12.75">
      <c r="B1312" s="218"/>
    </row>
    <row r="1313" ht="12.75">
      <c r="B1313" s="218"/>
    </row>
    <row r="1314" ht="12.75">
      <c r="B1314" s="218"/>
    </row>
    <row r="1315" ht="12.75">
      <c r="B1315" s="218"/>
    </row>
    <row r="1316" ht="12.75">
      <c r="B1316" s="218"/>
    </row>
    <row r="1317" ht="12.75">
      <c r="B1317" s="218"/>
    </row>
    <row r="1318" ht="12.75">
      <c r="B1318" s="218"/>
    </row>
    <row r="1319" ht="12.75">
      <c r="B1319" s="218"/>
    </row>
    <row r="1320" ht="12.75">
      <c r="B1320" s="218"/>
    </row>
    <row r="1321" ht="12.75">
      <c r="B1321" s="218"/>
    </row>
    <row r="1322" ht="12.75">
      <c r="B1322" s="218"/>
    </row>
    <row r="1323" ht="12.75">
      <c r="B1323" s="218"/>
    </row>
    <row r="1324" ht="12.75">
      <c r="B1324" s="218"/>
    </row>
    <row r="1325" ht="12.75">
      <c r="B1325" s="218"/>
    </row>
    <row r="1326" ht="12.75">
      <c r="B1326" s="218"/>
    </row>
    <row r="1327" ht="12.75">
      <c r="B1327" s="218"/>
    </row>
    <row r="1328" ht="12.75">
      <c r="B1328" s="218"/>
    </row>
    <row r="1329" ht="12.75">
      <c r="B1329" s="218"/>
    </row>
    <row r="1330" ht="12.75">
      <c r="B1330" s="218"/>
    </row>
    <row r="1331" ht="12.75">
      <c r="B1331" s="218"/>
    </row>
    <row r="1332" ht="12.75">
      <c r="B1332" s="218"/>
    </row>
    <row r="1333" ht="12.75">
      <c r="B1333" s="218"/>
    </row>
    <row r="1334" ht="12.75">
      <c r="B1334" s="218"/>
    </row>
    <row r="1335" ht="12.75">
      <c r="B1335" s="218"/>
    </row>
    <row r="1336" ht="12.75">
      <c r="B1336" s="218"/>
    </row>
    <row r="1337" ht="12.75">
      <c r="B1337" s="218"/>
    </row>
    <row r="1338" ht="12.75">
      <c r="B1338" s="218"/>
    </row>
    <row r="1339" ht="12.75">
      <c r="B1339" s="218"/>
    </row>
    <row r="1340" ht="12.75">
      <c r="B1340" s="218"/>
    </row>
    <row r="1341" ht="12.75">
      <c r="B1341" s="218"/>
    </row>
    <row r="1342" ht="12.75">
      <c r="B1342" s="218"/>
    </row>
    <row r="1343" ht="12.75">
      <c r="B1343" s="218"/>
    </row>
    <row r="1344" ht="12.75">
      <c r="B1344" s="218"/>
    </row>
    <row r="1345" ht="12.75">
      <c r="B1345" s="218"/>
    </row>
    <row r="1346" ht="12.75">
      <c r="B1346" s="218"/>
    </row>
    <row r="1347" ht="12.75">
      <c r="B1347" s="218"/>
    </row>
    <row r="1348" ht="12.75">
      <c r="B1348" s="218"/>
    </row>
    <row r="1349" ht="12.75">
      <c r="B1349" s="218"/>
    </row>
    <row r="1350" ht="12.75">
      <c r="B1350" s="218"/>
    </row>
    <row r="1351" ht="12.75">
      <c r="B1351" s="218"/>
    </row>
    <row r="1352" ht="12.75">
      <c r="B1352" s="218"/>
    </row>
    <row r="1353" ht="12.75">
      <c r="B1353" s="218"/>
    </row>
    <row r="1354" ht="12.75">
      <c r="B1354" s="218"/>
    </row>
    <row r="1355" ht="12.75">
      <c r="B1355" s="218"/>
    </row>
    <row r="1356" ht="12.75">
      <c r="B1356" s="218"/>
    </row>
    <row r="1357" ht="12.75">
      <c r="B1357" s="218"/>
    </row>
    <row r="1358" ht="12.75">
      <c r="B1358" s="218"/>
    </row>
    <row r="1359" ht="12.75">
      <c r="B1359" s="218"/>
    </row>
    <row r="1360" ht="12.75">
      <c r="B1360" s="218"/>
    </row>
    <row r="1361" ht="12.75">
      <c r="B1361" s="218"/>
    </row>
    <row r="1362" ht="12.75">
      <c r="B1362" s="218"/>
    </row>
    <row r="1363" ht="12.75">
      <c r="B1363" s="218"/>
    </row>
    <row r="1364" ht="12.75">
      <c r="B1364" s="218"/>
    </row>
    <row r="1365" ht="12.75">
      <c r="B1365" s="218"/>
    </row>
    <row r="1366" ht="12.75">
      <c r="B1366" s="218"/>
    </row>
    <row r="1367" ht="12.75">
      <c r="B1367" s="218"/>
    </row>
    <row r="1368" ht="12.75">
      <c r="B1368" s="218"/>
    </row>
    <row r="1369" ht="12.75">
      <c r="B1369" s="218"/>
    </row>
    <row r="1370" ht="12.75">
      <c r="B1370" s="218"/>
    </row>
    <row r="1371" ht="12.75">
      <c r="B1371" s="218"/>
    </row>
    <row r="1372" ht="12.75">
      <c r="B1372" s="218"/>
    </row>
    <row r="1373" ht="12.75">
      <c r="B1373" s="218"/>
    </row>
    <row r="1374" ht="12.75">
      <c r="B1374" s="218"/>
    </row>
    <row r="1375" ht="12.75">
      <c r="B1375" s="218"/>
    </row>
    <row r="1376" ht="12.75">
      <c r="B1376" s="218"/>
    </row>
    <row r="1377" ht="12.75">
      <c r="B1377" s="218"/>
    </row>
    <row r="1378" ht="12.75">
      <c r="B1378" s="218"/>
    </row>
    <row r="1379" ht="12.75">
      <c r="B1379" s="218"/>
    </row>
    <row r="1380" ht="12.75">
      <c r="B1380" s="218"/>
    </row>
    <row r="1381" ht="12.75">
      <c r="B1381" s="218"/>
    </row>
    <row r="1382" ht="12.75">
      <c r="B1382" s="218"/>
    </row>
    <row r="1383" ht="12.75">
      <c r="B1383" s="218"/>
    </row>
    <row r="1384" ht="12.75">
      <c r="B1384" s="218"/>
    </row>
    <row r="1385" ht="12.75">
      <c r="B1385" s="218"/>
    </row>
    <row r="1386" ht="12.75">
      <c r="B1386" s="218"/>
    </row>
    <row r="1387" ht="12.75">
      <c r="B1387" s="218"/>
    </row>
    <row r="1388" ht="12.75">
      <c r="B1388" s="218"/>
    </row>
    <row r="1389" ht="12.75">
      <c r="B1389" s="218"/>
    </row>
    <row r="1390" ht="12.75">
      <c r="B1390" s="218"/>
    </row>
    <row r="1391" ht="12.75">
      <c r="B1391" s="218"/>
    </row>
    <row r="1392" ht="12.75">
      <c r="B1392" s="218"/>
    </row>
    <row r="1393" ht="12.75">
      <c r="B1393" s="218"/>
    </row>
    <row r="1394" ht="12.75">
      <c r="B1394" s="218"/>
    </row>
    <row r="1395" ht="12.75">
      <c r="B1395" s="218"/>
    </row>
    <row r="1396" ht="12.75">
      <c r="B1396" s="218"/>
    </row>
    <row r="1397" ht="12.75">
      <c r="B1397" s="218"/>
    </row>
    <row r="1398" ht="12.75">
      <c r="B1398" s="218"/>
    </row>
    <row r="1399" ht="12.75">
      <c r="B1399" s="218"/>
    </row>
    <row r="1400" ht="12.75">
      <c r="B1400" s="218"/>
    </row>
    <row r="1401" ht="12.75">
      <c r="B1401" s="218"/>
    </row>
    <row r="1402" ht="12.75">
      <c r="B1402" s="218"/>
    </row>
    <row r="1403" ht="12.75">
      <c r="B1403" s="218"/>
    </row>
    <row r="1404" ht="12.75">
      <c r="B1404" s="218"/>
    </row>
    <row r="1405" ht="12.75">
      <c r="B1405" s="218"/>
    </row>
    <row r="1406" ht="12.75">
      <c r="B1406" s="218"/>
    </row>
    <row r="1407" ht="12.75">
      <c r="B1407" s="218"/>
    </row>
    <row r="1408" ht="12.75">
      <c r="B1408" s="218"/>
    </row>
    <row r="1409" ht="12.75">
      <c r="B1409" s="218"/>
    </row>
    <row r="1410" ht="12.75">
      <c r="B1410" s="218"/>
    </row>
    <row r="1411" ht="12.75">
      <c r="B1411" s="218"/>
    </row>
    <row r="1412" ht="12.75">
      <c r="B1412" s="218"/>
    </row>
    <row r="1413" ht="12.75">
      <c r="B1413" s="218"/>
    </row>
    <row r="1414" ht="12.75">
      <c r="B1414" s="218"/>
    </row>
    <row r="1415" ht="12.75">
      <c r="B1415" s="218"/>
    </row>
    <row r="1416" ht="12.75">
      <c r="B1416" s="218"/>
    </row>
    <row r="1417" ht="12.75">
      <c r="B1417" s="218"/>
    </row>
    <row r="1418" ht="12.75">
      <c r="B1418" s="218"/>
    </row>
    <row r="1419" ht="12.75">
      <c r="B1419" s="218"/>
    </row>
    <row r="1420" ht="12.75">
      <c r="B1420" s="218"/>
    </row>
    <row r="1421" ht="12.75">
      <c r="B1421" s="218"/>
    </row>
    <row r="1422" ht="12.75">
      <c r="B1422" s="218"/>
    </row>
    <row r="1423" ht="12.75">
      <c r="B1423" s="218"/>
    </row>
    <row r="1424" ht="12.75">
      <c r="B1424" s="218"/>
    </row>
    <row r="1425" ht="12.75">
      <c r="B1425" s="218"/>
    </row>
    <row r="1426" ht="12.75">
      <c r="B1426" s="218"/>
    </row>
    <row r="1427" ht="12.75">
      <c r="B1427" s="218"/>
    </row>
    <row r="1428" ht="12.75">
      <c r="B1428" s="218"/>
    </row>
    <row r="1429" ht="12.75">
      <c r="B1429" s="218"/>
    </row>
    <row r="1430" ht="12.75">
      <c r="B1430" s="218"/>
    </row>
    <row r="1431" ht="12.75">
      <c r="B1431" s="218"/>
    </row>
    <row r="1432" ht="12.75">
      <c r="B1432" s="218"/>
    </row>
    <row r="1433" ht="12.75">
      <c r="B1433" s="218"/>
    </row>
    <row r="1434" ht="12.75">
      <c r="B1434" s="218"/>
    </row>
    <row r="1435" ht="12.75">
      <c r="B1435" s="218"/>
    </row>
    <row r="1436" ht="12.75">
      <c r="B1436" s="218"/>
    </row>
    <row r="1437" ht="12.75">
      <c r="B1437" s="218"/>
    </row>
    <row r="1438" ht="12.75">
      <c r="B1438" s="218"/>
    </row>
    <row r="1439" ht="12.75">
      <c r="B1439" s="218"/>
    </row>
    <row r="1440" ht="12.75">
      <c r="B1440" s="218"/>
    </row>
    <row r="1441" ht="12.75">
      <c r="B1441" s="218"/>
    </row>
    <row r="1442" ht="12.75">
      <c r="B1442" s="218"/>
    </row>
    <row r="1443" ht="12.75">
      <c r="B1443" s="218"/>
    </row>
    <row r="1444" ht="12.75">
      <c r="B1444" s="218"/>
    </row>
    <row r="1445" ht="12.75">
      <c r="B1445" s="218"/>
    </row>
    <row r="1446" ht="12.75">
      <c r="B1446" s="218"/>
    </row>
    <row r="1447" ht="12.75">
      <c r="B1447" s="218"/>
    </row>
    <row r="1448" ht="12.75">
      <c r="B1448" s="218"/>
    </row>
    <row r="1449" ht="12.75">
      <c r="B1449" s="218"/>
    </row>
    <row r="1450" ht="12.75">
      <c r="B1450" s="218"/>
    </row>
    <row r="1451" ht="12.75">
      <c r="B1451" s="218"/>
    </row>
    <row r="1452" ht="12.75">
      <c r="B1452" s="218"/>
    </row>
    <row r="1453" ht="12.75">
      <c r="B1453" s="218"/>
    </row>
    <row r="1454" ht="12.75">
      <c r="B1454" s="218"/>
    </row>
    <row r="1455" ht="12.75">
      <c r="B1455" s="218"/>
    </row>
    <row r="1456" ht="12.75">
      <c r="B1456" s="218"/>
    </row>
    <row r="1457" ht="12.75">
      <c r="B1457" s="218"/>
    </row>
    <row r="1458" ht="12.75">
      <c r="B1458" s="218"/>
    </row>
    <row r="1459" ht="12.75">
      <c r="B1459" s="218"/>
    </row>
    <row r="1460" ht="12.75">
      <c r="B1460" s="218"/>
    </row>
    <row r="1461" ht="12.75">
      <c r="B1461" s="218"/>
    </row>
    <row r="1462" ht="12.75">
      <c r="B1462" s="218"/>
    </row>
    <row r="1463" ht="12.75">
      <c r="B1463" s="218"/>
    </row>
    <row r="1464" ht="12.75">
      <c r="B1464" s="218"/>
    </row>
    <row r="1465" ht="12.75">
      <c r="B1465" s="218"/>
    </row>
    <row r="1466" ht="12.75">
      <c r="B1466" s="218"/>
    </row>
    <row r="1467" ht="12.75">
      <c r="B1467" s="218"/>
    </row>
    <row r="1468" ht="12.75">
      <c r="B1468" s="218"/>
    </row>
    <row r="1469" ht="12.75">
      <c r="B1469" s="218"/>
    </row>
    <row r="1470" ht="12.75">
      <c r="B1470" s="218"/>
    </row>
    <row r="1471" ht="12.75">
      <c r="B1471" s="218"/>
    </row>
    <row r="1472" ht="12.75">
      <c r="B1472" s="218"/>
    </row>
    <row r="1473" ht="12.75">
      <c r="B1473" s="218"/>
    </row>
    <row r="1474" ht="12.75">
      <c r="B1474" s="218"/>
    </row>
    <row r="1475" ht="12.75">
      <c r="B1475" s="218"/>
    </row>
    <row r="1476" ht="12.75">
      <c r="B1476" s="218"/>
    </row>
    <row r="1477" ht="12.75">
      <c r="B1477" s="218"/>
    </row>
    <row r="1478" ht="12.75">
      <c r="B1478" s="218"/>
    </row>
    <row r="1479" ht="12.75">
      <c r="B1479" s="218"/>
    </row>
    <row r="1480" ht="12.75">
      <c r="B1480" s="218"/>
    </row>
    <row r="1481" ht="12.75">
      <c r="B1481" s="218"/>
    </row>
    <row r="1482" ht="12.75">
      <c r="B1482" s="218"/>
    </row>
    <row r="1483" ht="12.75">
      <c r="B1483" s="218"/>
    </row>
    <row r="1484" ht="12.75">
      <c r="B1484" s="218"/>
    </row>
    <row r="1485" ht="12.75">
      <c r="B1485" s="218"/>
    </row>
    <row r="1486" ht="12.75">
      <c r="B1486" s="218"/>
    </row>
    <row r="1487" ht="12.75">
      <c r="B1487" s="218"/>
    </row>
    <row r="1488" ht="12.75">
      <c r="B1488" s="218"/>
    </row>
    <row r="1489" ht="12.75">
      <c r="B1489" s="218"/>
    </row>
    <row r="1490" ht="12.75">
      <c r="B1490" s="218"/>
    </row>
    <row r="1491" ht="12.75">
      <c r="B1491" s="218"/>
    </row>
    <row r="1492" ht="12.75">
      <c r="B1492" s="218"/>
    </row>
    <row r="1493" ht="12.75">
      <c r="B1493" s="218"/>
    </row>
    <row r="1494" ht="12.75">
      <c r="B1494" s="218"/>
    </row>
    <row r="1495" ht="12.75">
      <c r="B1495" s="218"/>
    </row>
    <row r="1496" ht="12.75">
      <c r="B1496" s="218"/>
    </row>
    <row r="1497" ht="12.75">
      <c r="B1497" s="218"/>
    </row>
    <row r="1498" ht="12.75">
      <c r="B1498" s="218"/>
    </row>
    <row r="1499" ht="12.75">
      <c r="B1499" s="218"/>
    </row>
    <row r="1500" ht="12.75">
      <c r="B1500" s="218"/>
    </row>
    <row r="1501" ht="12.75">
      <c r="B1501" s="218"/>
    </row>
    <row r="1502" ht="12.75">
      <c r="B1502" s="218"/>
    </row>
    <row r="1503" ht="12.75">
      <c r="B1503" s="218"/>
    </row>
    <row r="1504" ht="12.75">
      <c r="B1504" s="218"/>
    </row>
    <row r="1505" ht="12.75">
      <c r="B1505" s="218"/>
    </row>
    <row r="1506" ht="12.75">
      <c r="B1506" s="218"/>
    </row>
    <row r="1507" ht="12.75">
      <c r="B1507" s="218"/>
    </row>
    <row r="1508" ht="12.75">
      <c r="B1508" s="218"/>
    </row>
    <row r="1509" ht="12.75">
      <c r="B1509" s="218"/>
    </row>
    <row r="1510" ht="12.75">
      <c r="B1510" s="218"/>
    </row>
    <row r="1511" ht="12.75">
      <c r="B1511" s="218"/>
    </row>
    <row r="1512" ht="12.75">
      <c r="B1512" s="218"/>
    </row>
    <row r="1513" ht="12.75">
      <c r="B1513" s="218"/>
    </row>
    <row r="1514" ht="12.75">
      <c r="B1514" s="218"/>
    </row>
    <row r="1515" ht="12.75">
      <c r="B1515" s="218"/>
    </row>
    <row r="1516" ht="12.75">
      <c r="B1516" s="218"/>
    </row>
    <row r="1517" ht="12.75">
      <c r="B1517" s="218"/>
    </row>
    <row r="1518" ht="12.75">
      <c r="B1518" s="218"/>
    </row>
    <row r="1519" ht="12.75">
      <c r="B1519" s="218"/>
    </row>
    <row r="1520" ht="12.75">
      <c r="B1520" s="218"/>
    </row>
    <row r="1521" ht="12.75">
      <c r="B1521" s="218"/>
    </row>
    <row r="1522" ht="12.75">
      <c r="B1522" s="218"/>
    </row>
    <row r="1523" ht="12.75">
      <c r="B1523" s="218"/>
    </row>
    <row r="1524" ht="12.75">
      <c r="B1524" s="218"/>
    </row>
    <row r="1525" ht="12.75">
      <c r="B1525" s="218"/>
    </row>
    <row r="1526" ht="12.75">
      <c r="B1526" s="218"/>
    </row>
    <row r="1527" ht="12.75">
      <c r="B1527" s="218"/>
    </row>
    <row r="1528" ht="12.75">
      <c r="B1528" s="218"/>
    </row>
    <row r="1529" ht="12.75">
      <c r="B1529" s="218"/>
    </row>
    <row r="1530" ht="12.75">
      <c r="B1530" s="218"/>
    </row>
    <row r="1531" ht="12.75">
      <c r="B1531" s="218"/>
    </row>
    <row r="1532" ht="12.75">
      <c r="B1532" s="218"/>
    </row>
    <row r="1533" ht="12.75">
      <c r="B1533" s="218"/>
    </row>
    <row r="1534" ht="12.75">
      <c r="B1534" s="218"/>
    </row>
    <row r="1535" ht="12.75">
      <c r="B1535" s="218"/>
    </row>
    <row r="1536" ht="12.75">
      <c r="B1536" s="218"/>
    </row>
    <row r="1537" ht="12.75">
      <c r="B1537" s="218"/>
    </row>
    <row r="1538" ht="12.75">
      <c r="B1538" s="218"/>
    </row>
    <row r="1539" ht="12.75">
      <c r="B1539" s="218"/>
    </row>
    <row r="1540" ht="12.75">
      <c r="B1540" s="218"/>
    </row>
    <row r="1541" ht="12.75">
      <c r="B1541" s="218"/>
    </row>
    <row r="1542" ht="12.75">
      <c r="B1542" s="218"/>
    </row>
    <row r="1543" ht="12.75">
      <c r="B1543" s="218"/>
    </row>
    <row r="1544" ht="12.75">
      <c r="B1544" s="218"/>
    </row>
    <row r="1545" ht="12.75">
      <c r="B1545" s="218"/>
    </row>
    <row r="1546" ht="12.75">
      <c r="B1546" s="218"/>
    </row>
    <row r="1547" ht="12.75">
      <c r="B1547" s="218"/>
    </row>
    <row r="1548" ht="12.75">
      <c r="B1548" s="218"/>
    </row>
    <row r="1549" ht="12.75">
      <c r="B1549" s="218"/>
    </row>
    <row r="1550" ht="12.75">
      <c r="B1550" s="218"/>
    </row>
    <row r="1551" ht="12.75">
      <c r="B1551" s="218"/>
    </row>
    <row r="1552" ht="12.75">
      <c r="B1552" s="218"/>
    </row>
    <row r="1553" ht="12.75">
      <c r="B1553" s="218"/>
    </row>
    <row r="1554" ht="12.75">
      <c r="B1554" s="218"/>
    </row>
    <row r="1555" ht="12.75">
      <c r="B1555" s="218"/>
    </row>
    <row r="1556" ht="12.75">
      <c r="B1556" s="218"/>
    </row>
    <row r="1557" ht="12.75">
      <c r="B1557" s="218"/>
    </row>
    <row r="1558" ht="12.75">
      <c r="B1558" s="218"/>
    </row>
    <row r="1559" ht="12.75">
      <c r="B1559" s="218"/>
    </row>
    <row r="1560" ht="12.75">
      <c r="B1560" s="218"/>
    </row>
    <row r="1561" ht="12.75">
      <c r="B1561" s="218"/>
    </row>
    <row r="1562" ht="12.75">
      <c r="B1562" s="218"/>
    </row>
    <row r="1563" ht="12.75">
      <c r="B1563" s="218"/>
    </row>
    <row r="1564" ht="12.75">
      <c r="B1564" s="218"/>
    </row>
    <row r="1565" ht="12.75">
      <c r="B1565" s="218"/>
    </row>
    <row r="1566" ht="12.75">
      <c r="B1566" s="218"/>
    </row>
    <row r="1567" ht="12.75">
      <c r="B1567" s="218"/>
    </row>
    <row r="1568" ht="12.75">
      <c r="B1568" s="218"/>
    </row>
    <row r="1569" ht="12.75">
      <c r="B1569" s="218"/>
    </row>
    <row r="1570" ht="12.75">
      <c r="B1570" s="218"/>
    </row>
    <row r="1571" ht="12.75">
      <c r="B1571" s="218"/>
    </row>
    <row r="1572" ht="12.75">
      <c r="B1572" s="218"/>
    </row>
    <row r="1573" ht="12.75">
      <c r="B1573" s="218"/>
    </row>
    <row r="1574" ht="12.75">
      <c r="B1574" s="218"/>
    </row>
    <row r="1575" ht="12.75">
      <c r="B1575" s="218"/>
    </row>
    <row r="1576" ht="12.75">
      <c r="B1576" s="218"/>
    </row>
    <row r="1577" ht="12.75">
      <c r="B1577" s="218"/>
    </row>
    <row r="1578" ht="12.75">
      <c r="B1578" s="218"/>
    </row>
    <row r="1579" ht="12.75">
      <c r="B1579" s="218"/>
    </row>
    <row r="1580" ht="12.75">
      <c r="B1580" s="218"/>
    </row>
    <row r="1581" ht="12.75">
      <c r="B1581" s="218"/>
    </row>
    <row r="1582" ht="12.75">
      <c r="B1582" s="218"/>
    </row>
    <row r="1583" ht="12.75">
      <c r="B1583" s="218"/>
    </row>
    <row r="1584" ht="12.75">
      <c r="B1584" s="218"/>
    </row>
    <row r="1585" ht="12.75">
      <c r="B1585" s="218"/>
    </row>
    <row r="1586" ht="12.75">
      <c r="B1586" s="218"/>
    </row>
    <row r="1587" ht="12.75">
      <c r="B1587" s="218"/>
    </row>
    <row r="1588" ht="12.75">
      <c r="B1588" s="218"/>
    </row>
    <row r="1589" ht="12.75">
      <c r="B1589" s="218"/>
    </row>
    <row r="1590" ht="12.75">
      <c r="B1590" s="218"/>
    </row>
    <row r="1591" ht="12.75">
      <c r="B1591" s="218"/>
    </row>
    <row r="1592" ht="12.75">
      <c r="B1592" s="218"/>
    </row>
    <row r="1593" ht="12.75">
      <c r="B1593" s="218"/>
    </row>
    <row r="1594" ht="12.75">
      <c r="B1594" s="218"/>
    </row>
    <row r="1595" ht="12.75">
      <c r="B1595" s="218"/>
    </row>
    <row r="1596" ht="12.75">
      <c r="B1596" s="218"/>
    </row>
    <row r="1597" ht="12.75">
      <c r="B1597" s="218"/>
    </row>
    <row r="1598" ht="12.75">
      <c r="B1598" s="218"/>
    </row>
    <row r="1599" ht="12.75">
      <c r="B1599" s="218"/>
    </row>
    <row r="1600" ht="12.75">
      <c r="B1600" s="218"/>
    </row>
    <row r="1601" ht="12.75">
      <c r="B1601" s="218"/>
    </row>
    <row r="1602" ht="12.75">
      <c r="B1602" s="218"/>
    </row>
    <row r="1603" ht="12.75">
      <c r="B1603" s="218"/>
    </row>
    <row r="1604" ht="12.75">
      <c r="B1604" s="218"/>
    </row>
    <row r="1605" ht="12.75">
      <c r="B1605" s="218"/>
    </row>
    <row r="1606" ht="12.75">
      <c r="B1606" s="218"/>
    </row>
    <row r="1607" ht="12.75">
      <c r="B1607" s="218"/>
    </row>
    <row r="1608" ht="12.75">
      <c r="B1608" s="218"/>
    </row>
    <row r="1609" ht="12.75">
      <c r="B1609" s="218"/>
    </row>
    <row r="1610" ht="12.75">
      <c r="B1610" s="218"/>
    </row>
    <row r="1611" ht="12.75">
      <c r="B1611" s="218"/>
    </row>
    <row r="1612" ht="12.75">
      <c r="B1612" s="218"/>
    </row>
    <row r="1613" ht="12.75">
      <c r="B1613" s="218"/>
    </row>
    <row r="1614" ht="12.75">
      <c r="B1614" s="218"/>
    </row>
    <row r="1615" ht="12.75">
      <c r="B1615" s="218"/>
    </row>
    <row r="1616" ht="12.75">
      <c r="B1616" s="218"/>
    </row>
    <row r="1617" ht="12.75">
      <c r="B1617" s="218"/>
    </row>
    <row r="1618" ht="12.75">
      <c r="B1618" s="218"/>
    </row>
    <row r="1619" ht="12.75">
      <c r="B1619" s="218"/>
    </row>
    <row r="1620" ht="12.75">
      <c r="B1620" s="218"/>
    </row>
    <row r="1621" ht="12.75">
      <c r="B1621" s="218"/>
    </row>
    <row r="1622" ht="12.75">
      <c r="B1622" s="218"/>
    </row>
    <row r="1623" ht="12.75">
      <c r="B1623" s="218"/>
    </row>
    <row r="1624" ht="12.75">
      <c r="B1624" s="218"/>
    </row>
    <row r="1625" ht="12.75">
      <c r="B1625" s="218"/>
    </row>
    <row r="1626" ht="12.75">
      <c r="B1626" s="218"/>
    </row>
    <row r="1627" ht="12.75">
      <c r="B1627" s="218"/>
    </row>
    <row r="1628" ht="12.75">
      <c r="B1628" s="218"/>
    </row>
    <row r="1629" ht="12.75">
      <c r="B1629" s="218"/>
    </row>
    <row r="1630" ht="12.75">
      <c r="B1630" s="218"/>
    </row>
    <row r="1631" ht="12.75">
      <c r="B1631" s="218"/>
    </row>
    <row r="1632" ht="12.75">
      <c r="B1632" s="218"/>
    </row>
    <row r="1633" ht="12.75">
      <c r="B1633" s="218"/>
    </row>
    <row r="1634" ht="12.75">
      <c r="B1634" s="218"/>
    </row>
    <row r="1635" ht="12.75">
      <c r="B1635" s="218"/>
    </row>
    <row r="1636" ht="12.75">
      <c r="B1636" s="218"/>
    </row>
    <row r="1637" ht="12.75">
      <c r="B1637" s="218"/>
    </row>
    <row r="1638" ht="12.75">
      <c r="B1638" s="218"/>
    </row>
    <row r="1639" ht="12.75">
      <c r="B1639" s="218"/>
    </row>
    <row r="1640" ht="12.75">
      <c r="B1640" s="218"/>
    </row>
    <row r="1641" ht="12.75">
      <c r="B1641" s="218"/>
    </row>
    <row r="1642" ht="12.75">
      <c r="B1642" s="218"/>
    </row>
    <row r="1643" ht="12.75">
      <c r="B1643" s="218"/>
    </row>
    <row r="1644" ht="12.75">
      <c r="B1644" s="218"/>
    </row>
    <row r="1645" ht="12.75">
      <c r="B1645" s="218"/>
    </row>
    <row r="1646" ht="12.75">
      <c r="B1646" s="218"/>
    </row>
    <row r="1647" ht="12.75">
      <c r="B1647" s="218"/>
    </row>
    <row r="1648" ht="12.75">
      <c r="B1648" s="218"/>
    </row>
    <row r="1649" ht="12.75">
      <c r="B1649" s="218"/>
    </row>
    <row r="1650" ht="12.75">
      <c r="B1650" s="218"/>
    </row>
    <row r="1651" ht="12.75">
      <c r="B1651" s="218"/>
    </row>
    <row r="1652" ht="12.75">
      <c r="B1652" s="218"/>
    </row>
    <row r="1653" ht="12.75">
      <c r="B1653" s="218"/>
    </row>
    <row r="1654" ht="12.75">
      <c r="B1654" s="218"/>
    </row>
    <row r="1655" ht="12.75">
      <c r="B1655" s="218"/>
    </row>
    <row r="1656" ht="12.75">
      <c r="B1656" s="218"/>
    </row>
    <row r="1657" ht="12.75">
      <c r="B1657" s="218"/>
    </row>
    <row r="1658" ht="12.75">
      <c r="B1658" s="218"/>
    </row>
    <row r="1659" ht="12.75">
      <c r="B1659" s="218"/>
    </row>
    <row r="1660" ht="12.75">
      <c r="B1660" s="218"/>
    </row>
    <row r="1661" ht="12.75">
      <c r="B1661" s="218"/>
    </row>
    <row r="1662" ht="12.75">
      <c r="B1662" s="218"/>
    </row>
    <row r="1663" ht="12.75">
      <c r="B1663" s="218"/>
    </row>
    <row r="1664" ht="12.75">
      <c r="B1664" s="218"/>
    </row>
    <row r="1665" ht="12.75">
      <c r="B1665" s="218"/>
    </row>
    <row r="1666" ht="12.75">
      <c r="B1666" s="218"/>
    </row>
    <row r="1667" ht="12.75">
      <c r="B1667" s="218"/>
    </row>
    <row r="1668" ht="12.75">
      <c r="B1668" s="218"/>
    </row>
    <row r="1669" ht="12.75">
      <c r="B1669" s="218"/>
    </row>
    <row r="1670" ht="12.75">
      <c r="B1670" s="218"/>
    </row>
    <row r="1671" ht="12.75">
      <c r="B1671" s="218"/>
    </row>
    <row r="1672" ht="12.75">
      <c r="B1672" s="218"/>
    </row>
    <row r="1673" ht="12.75">
      <c r="B1673" s="218"/>
    </row>
    <row r="1674" ht="12.75">
      <c r="B1674" s="218"/>
    </row>
    <row r="1675" ht="12.75">
      <c r="B1675" s="218"/>
    </row>
    <row r="1676" ht="12.75">
      <c r="B1676" s="218"/>
    </row>
    <row r="1677" ht="12.75">
      <c r="B1677" s="218"/>
    </row>
    <row r="1678" ht="12.75">
      <c r="B1678" s="218"/>
    </row>
    <row r="1679" ht="12.75">
      <c r="B1679" s="218"/>
    </row>
    <row r="1680" ht="12.75">
      <c r="B1680" s="218"/>
    </row>
    <row r="1681" ht="12.75">
      <c r="B1681" s="218"/>
    </row>
    <row r="1682" ht="12.75">
      <c r="B1682" s="218"/>
    </row>
    <row r="1683" ht="12.75">
      <c r="B1683" s="218"/>
    </row>
    <row r="1684" ht="12.75">
      <c r="B1684" s="218"/>
    </row>
    <row r="1685" ht="12.75">
      <c r="B1685" s="218"/>
    </row>
    <row r="1686" ht="12.75">
      <c r="B1686" s="218"/>
    </row>
    <row r="1687" ht="12.75">
      <c r="B1687" s="218"/>
    </row>
    <row r="1688" ht="12.75">
      <c r="B1688" s="218"/>
    </row>
    <row r="1689" ht="12.75">
      <c r="B1689" s="218"/>
    </row>
    <row r="1690" ht="12.75">
      <c r="B1690" s="218"/>
    </row>
    <row r="1691" ht="12.75">
      <c r="B1691" s="218"/>
    </row>
    <row r="1692" ht="12.75">
      <c r="B1692" s="218"/>
    </row>
    <row r="1693" ht="12.75">
      <c r="B1693" s="218"/>
    </row>
    <row r="1694" ht="12.75">
      <c r="B1694" s="218"/>
    </row>
    <row r="1695" ht="12.75">
      <c r="B1695" s="218"/>
    </row>
    <row r="1696" ht="12.75">
      <c r="B1696" s="218"/>
    </row>
    <row r="1697" ht="12.75">
      <c r="B1697" s="218"/>
    </row>
    <row r="1698" ht="12.75">
      <c r="B1698" s="218"/>
    </row>
    <row r="1699" ht="12.75">
      <c r="B1699" s="218"/>
    </row>
    <row r="1700" ht="12.75">
      <c r="B1700" s="218"/>
    </row>
    <row r="1701" ht="12.75">
      <c r="B1701" s="218"/>
    </row>
    <row r="1702" ht="12.75">
      <c r="B1702" s="218"/>
    </row>
    <row r="1703" ht="12.75">
      <c r="B1703" s="218"/>
    </row>
    <row r="1704" ht="12.75">
      <c r="B1704" s="218"/>
    </row>
    <row r="1705" ht="12.75">
      <c r="B1705" s="218"/>
    </row>
    <row r="1706" ht="12.75">
      <c r="B1706" s="218"/>
    </row>
    <row r="1707" ht="12.75">
      <c r="B1707" s="218"/>
    </row>
    <row r="1708" ht="12.75">
      <c r="B1708" s="218"/>
    </row>
    <row r="1709" ht="12.75">
      <c r="B1709" s="218"/>
    </row>
    <row r="1710" ht="12.75">
      <c r="B1710" s="218"/>
    </row>
    <row r="1711" ht="12.75">
      <c r="B1711" s="218"/>
    </row>
    <row r="1712" ht="12.75">
      <c r="B1712" s="218"/>
    </row>
    <row r="1713" ht="12.75">
      <c r="B1713" s="218"/>
    </row>
    <row r="1714" ht="12.75">
      <c r="B1714" s="218"/>
    </row>
    <row r="1715" ht="12.75">
      <c r="B1715" s="218"/>
    </row>
    <row r="1716" ht="12.75">
      <c r="B1716" s="218"/>
    </row>
    <row r="1717" ht="12.75">
      <c r="B1717" s="218"/>
    </row>
    <row r="1718" ht="12.75">
      <c r="B1718" s="218"/>
    </row>
    <row r="1719" ht="12.75">
      <c r="B1719" s="218"/>
    </row>
    <row r="1720" ht="12.75">
      <c r="B1720" s="218"/>
    </row>
    <row r="1721" ht="12.75">
      <c r="B1721" s="218"/>
    </row>
    <row r="1722" ht="12.75">
      <c r="B1722" s="218"/>
    </row>
    <row r="1723" ht="12.75">
      <c r="B1723" s="218"/>
    </row>
    <row r="1724" ht="12.75">
      <c r="B1724" s="218"/>
    </row>
    <row r="1725" ht="12.75">
      <c r="B1725" s="218"/>
    </row>
    <row r="1726" ht="12.75">
      <c r="B1726" s="218"/>
    </row>
    <row r="1727" ht="12.75">
      <c r="B1727" s="218"/>
    </row>
    <row r="1728" ht="12.75">
      <c r="B1728" s="218"/>
    </row>
    <row r="1729" ht="12.75">
      <c r="B1729" s="218"/>
    </row>
    <row r="1730" ht="12.75">
      <c r="B1730" s="218"/>
    </row>
    <row r="1731" ht="12.75">
      <c r="B1731" s="218"/>
    </row>
    <row r="1732" ht="12.75">
      <c r="B1732" s="218"/>
    </row>
    <row r="1733" ht="12.75">
      <c r="B1733" s="218"/>
    </row>
    <row r="1734" ht="12.75">
      <c r="B1734" s="218"/>
    </row>
    <row r="1735" ht="12.75">
      <c r="B1735" s="218"/>
    </row>
    <row r="1736" ht="12.75">
      <c r="B1736" s="218"/>
    </row>
    <row r="1737" ht="12.75">
      <c r="B1737" s="218"/>
    </row>
    <row r="1738" ht="12.75">
      <c r="B1738" s="218"/>
    </row>
    <row r="1739" ht="12.75">
      <c r="B1739" s="218"/>
    </row>
    <row r="1740" ht="12.75">
      <c r="B1740" s="218"/>
    </row>
    <row r="1741" ht="12.75">
      <c r="B1741" s="218"/>
    </row>
    <row r="1742" ht="12.75">
      <c r="B1742" s="218"/>
    </row>
    <row r="1743" ht="12.75">
      <c r="B1743" s="218"/>
    </row>
    <row r="1744" ht="12.75">
      <c r="B1744" s="218"/>
    </row>
    <row r="1745" ht="12.75">
      <c r="B1745" s="218"/>
    </row>
    <row r="1746" ht="12.75">
      <c r="B1746" s="218"/>
    </row>
    <row r="1747" ht="12.75">
      <c r="B1747" s="218"/>
    </row>
    <row r="1748" ht="12.75">
      <c r="B1748" s="218"/>
    </row>
    <row r="1749" ht="12.75">
      <c r="B1749" s="218"/>
    </row>
    <row r="1750" ht="12.75">
      <c r="B1750" s="218"/>
    </row>
    <row r="1751" ht="12.75">
      <c r="B1751" s="218"/>
    </row>
    <row r="1752" ht="12.75">
      <c r="B1752" s="218"/>
    </row>
    <row r="1753" ht="12.75">
      <c r="B1753" s="218"/>
    </row>
    <row r="1754" ht="12.75">
      <c r="B1754" s="218"/>
    </row>
    <row r="1755" ht="12.75">
      <c r="B1755" s="218"/>
    </row>
    <row r="1756" ht="12.75">
      <c r="B1756" s="218"/>
    </row>
    <row r="1757" ht="12.75">
      <c r="B1757" s="218"/>
    </row>
    <row r="1758" ht="12.75">
      <c r="B1758" s="218"/>
    </row>
    <row r="1759" ht="12.75">
      <c r="B1759" s="218"/>
    </row>
    <row r="1760" ht="12.75">
      <c r="B1760" s="218"/>
    </row>
    <row r="1761" ht="12.75">
      <c r="B1761" s="218"/>
    </row>
    <row r="1762" ht="12.75">
      <c r="B1762" s="218"/>
    </row>
    <row r="1763" ht="12.75">
      <c r="B1763" s="218"/>
    </row>
    <row r="1764" ht="12.75">
      <c r="B1764" s="218"/>
    </row>
    <row r="1765" ht="12.75">
      <c r="B1765" s="218"/>
    </row>
    <row r="1766" ht="12.75">
      <c r="B1766" s="218"/>
    </row>
    <row r="1767" ht="12.75">
      <c r="B1767" s="218"/>
    </row>
    <row r="1768" ht="12.75">
      <c r="B1768" s="218"/>
    </row>
    <row r="1769" ht="12.75">
      <c r="B1769" s="218"/>
    </row>
    <row r="1770" ht="12.75">
      <c r="B1770" s="218"/>
    </row>
    <row r="1771" ht="12.75">
      <c r="B1771" s="218"/>
    </row>
    <row r="1772" ht="12.75">
      <c r="B1772" s="218"/>
    </row>
    <row r="1773" ht="12.75">
      <c r="B1773" s="218"/>
    </row>
    <row r="1774" ht="12.75">
      <c r="B1774" s="218"/>
    </row>
    <row r="1775" ht="12.75">
      <c r="B1775" s="218"/>
    </row>
    <row r="1776" ht="12.75">
      <c r="B1776" s="218"/>
    </row>
    <row r="1777" ht="12.75">
      <c r="B1777" s="218"/>
    </row>
    <row r="1778" ht="12.75">
      <c r="B1778" s="218"/>
    </row>
    <row r="1779" ht="12.75">
      <c r="B1779" s="218"/>
    </row>
    <row r="1780" ht="12.75">
      <c r="B1780" s="218"/>
    </row>
    <row r="1781" ht="12.75">
      <c r="B1781" s="218"/>
    </row>
    <row r="1782" ht="12.75">
      <c r="B1782" s="218"/>
    </row>
    <row r="1783" ht="12.75">
      <c r="B1783" s="218"/>
    </row>
    <row r="1784" ht="12.75">
      <c r="B1784" s="218"/>
    </row>
    <row r="1785" ht="12.75">
      <c r="B1785" s="218"/>
    </row>
    <row r="1786" ht="12.75">
      <c r="B1786" s="218"/>
    </row>
    <row r="1787" ht="12.75">
      <c r="B1787" s="218"/>
    </row>
    <row r="1788" ht="12.75">
      <c r="B1788" s="218"/>
    </row>
    <row r="1789" ht="12.75">
      <c r="B1789" s="218"/>
    </row>
    <row r="1790" ht="12.75">
      <c r="B1790" s="218"/>
    </row>
    <row r="1791" ht="12.75">
      <c r="B1791" s="218"/>
    </row>
    <row r="1792" ht="12.75">
      <c r="B1792" s="218"/>
    </row>
    <row r="1793" ht="12.75">
      <c r="B1793" s="218"/>
    </row>
    <row r="1794" ht="12.75">
      <c r="B1794" s="218"/>
    </row>
    <row r="1795" ht="12.75">
      <c r="B1795" s="218"/>
    </row>
    <row r="1796" ht="12.75">
      <c r="B1796" s="218"/>
    </row>
    <row r="1797" ht="12.75">
      <c r="B1797" s="218"/>
    </row>
    <row r="1798" ht="12.75">
      <c r="B1798" s="218"/>
    </row>
    <row r="1799" ht="12.75">
      <c r="B1799" s="218"/>
    </row>
    <row r="1800" ht="12.75">
      <c r="B1800" s="218"/>
    </row>
    <row r="1801" ht="12.75">
      <c r="B1801" s="218"/>
    </row>
    <row r="1802" ht="12.75">
      <c r="B1802" s="218"/>
    </row>
    <row r="1803" ht="12.75">
      <c r="B1803" s="218"/>
    </row>
    <row r="1804" ht="12.75">
      <c r="B1804" s="218"/>
    </row>
    <row r="1805" ht="12.75">
      <c r="B1805" s="218"/>
    </row>
    <row r="1806" ht="12.75">
      <c r="B1806" s="218"/>
    </row>
    <row r="1807" ht="12.75">
      <c r="B1807" s="218"/>
    </row>
    <row r="1808" ht="12.75">
      <c r="B1808" s="218"/>
    </row>
    <row r="1809" ht="12.75">
      <c r="B1809" s="218"/>
    </row>
    <row r="1810" ht="12.75">
      <c r="B1810" s="218"/>
    </row>
    <row r="1811" ht="12.75">
      <c r="B1811" s="218"/>
    </row>
    <row r="1812" ht="12.75">
      <c r="B1812" s="218"/>
    </row>
    <row r="1813" ht="12.75">
      <c r="B1813" s="218"/>
    </row>
    <row r="1814" ht="12.75">
      <c r="B1814" s="218"/>
    </row>
    <row r="1815" ht="12.75">
      <c r="B1815" s="218"/>
    </row>
    <row r="1816" ht="12.75">
      <c r="B1816" s="218"/>
    </row>
    <row r="1817" ht="12.75">
      <c r="B1817" s="218"/>
    </row>
    <row r="1818" ht="12.75">
      <c r="B1818" s="218"/>
    </row>
    <row r="1819" ht="12.75">
      <c r="B1819" s="218"/>
    </row>
    <row r="1820" ht="12.75">
      <c r="B1820" s="218"/>
    </row>
    <row r="1821" ht="12.75">
      <c r="B1821" s="218"/>
    </row>
    <row r="1822" ht="12.75">
      <c r="B1822" s="218"/>
    </row>
    <row r="1823" ht="12.75">
      <c r="B1823" s="218"/>
    </row>
    <row r="1824" ht="12.75">
      <c r="B1824" s="218"/>
    </row>
    <row r="1825" ht="12.75">
      <c r="B1825" s="218"/>
    </row>
    <row r="1826" ht="12.75">
      <c r="B1826" s="218"/>
    </row>
    <row r="1827" ht="12.75">
      <c r="B1827" s="218"/>
    </row>
    <row r="1828" ht="12.75">
      <c r="B1828" s="218"/>
    </row>
    <row r="1829" ht="12.75">
      <c r="B1829" s="218"/>
    </row>
    <row r="1830" ht="12.75">
      <c r="B1830" s="218"/>
    </row>
    <row r="1831" ht="12.75">
      <c r="B1831" s="218"/>
    </row>
    <row r="1832" ht="12.75">
      <c r="B1832" s="218"/>
    </row>
    <row r="1833" ht="12.75">
      <c r="B1833" s="218"/>
    </row>
    <row r="1834" ht="12.75">
      <c r="B1834" s="218"/>
    </row>
    <row r="1835" ht="12.75">
      <c r="B1835" s="218"/>
    </row>
    <row r="1836" ht="12.75">
      <c r="B1836" s="218"/>
    </row>
    <row r="1837" ht="12.75">
      <c r="B1837" s="218"/>
    </row>
    <row r="1838" ht="12.75">
      <c r="B1838" s="218"/>
    </row>
    <row r="1839" ht="12.75">
      <c r="B1839" s="218"/>
    </row>
    <row r="1840" ht="12.75">
      <c r="B1840" s="218"/>
    </row>
    <row r="1841" ht="12.75">
      <c r="B1841" s="218"/>
    </row>
    <row r="1842" ht="12.75">
      <c r="B1842" s="218"/>
    </row>
    <row r="1843" ht="12.75">
      <c r="B1843" s="218"/>
    </row>
    <row r="1844" ht="12.75">
      <c r="B1844" s="218"/>
    </row>
    <row r="1845" ht="12.75">
      <c r="B1845" s="218"/>
    </row>
    <row r="1846" ht="12.75">
      <c r="B1846" s="218"/>
    </row>
    <row r="1847" ht="12.75">
      <c r="B1847" s="218"/>
    </row>
    <row r="1848" ht="12.75">
      <c r="B1848" s="218"/>
    </row>
    <row r="1849" ht="12.75">
      <c r="B1849" s="218"/>
    </row>
    <row r="1850" ht="12.75">
      <c r="B1850" s="218"/>
    </row>
    <row r="1851" ht="12.75">
      <c r="B1851" s="218"/>
    </row>
    <row r="1852" ht="12.75">
      <c r="B1852" s="218"/>
    </row>
    <row r="1853" ht="12.75">
      <c r="B1853" s="218"/>
    </row>
    <row r="1854" ht="12.75">
      <c r="B1854" s="218"/>
    </row>
    <row r="1855" ht="12.75">
      <c r="B1855" s="218"/>
    </row>
    <row r="1856" ht="12.75">
      <c r="B1856" s="218"/>
    </row>
    <row r="1857" ht="12.75">
      <c r="B1857" s="218"/>
    </row>
    <row r="1858" ht="12.75">
      <c r="B1858" s="218"/>
    </row>
    <row r="1859" ht="12.75">
      <c r="B1859" s="218"/>
    </row>
    <row r="1860" ht="12.75">
      <c r="B1860" s="218"/>
    </row>
    <row r="1861" ht="12.75">
      <c r="B1861" s="218"/>
    </row>
    <row r="1862" ht="12.75">
      <c r="B1862" s="218"/>
    </row>
    <row r="1863" ht="12.75">
      <c r="B1863" s="218"/>
    </row>
    <row r="1864" ht="12.75">
      <c r="B1864" s="218"/>
    </row>
    <row r="1865" ht="12.75">
      <c r="B1865" s="218"/>
    </row>
    <row r="1866" ht="12.75">
      <c r="B1866" s="218"/>
    </row>
    <row r="1867" ht="12.75">
      <c r="B1867" s="218"/>
    </row>
    <row r="1868" ht="12.75">
      <c r="B1868" s="218"/>
    </row>
    <row r="1869" ht="12.75">
      <c r="B1869" s="218"/>
    </row>
    <row r="1870" ht="12.75">
      <c r="B1870" s="218"/>
    </row>
    <row r="1871" ht="12.75">
      <c r="B1871" s="218"/>
    </row>
    <row r="1872" ht="12.75">
      <c r="B1872" s="218"/>
    </row>
    <row r="1873" ht="12.75">
      <c r="B1873" s="218"/>
    </row>
    <row r="1874" ht="12.75">
      <c r="B1874" s="218"/>
    </row>
    <row r="1875" ht="12.75">
      <c r="B1875" s="218"/>
    </row>
    <row r="1876" ht="12.75">
      <c r="B1876" s="218"/>
    </row>
    <row r="1877" ht="12.75">
      <c r="B1877" s="218"/>
    </row>
    <row r="1878" ht="12.75">
      <c r="B1878" s="218"/>
    </row>
    <row r="1879" ht="12.75">
      <c r="B1879" s="218"/>
    </row>
    <row r="1880" ht="12.75">
      <c r="B1880" s="218"/>
    </row>
    <row r="1881" ht="12.75">
      <c r="B1881" s="218"/>
    </row>
    <row r="1882" ht="12.75">
      <c r="B1882" s="218"/>
    </row>
    <row r="1883" ht="12.75">
      <c r="B1883" s="218"/>
    </row>
    <row r="1884" ht="12.75">
      <c r="B1884" s="218"/>
    </row>
    <row r="1885" ht="12.75">
      <c r="B1885" s="218"/>
    </row>
    <row r="1886" ht="12.75">
      <c r="B1886" s="218"/>
    </row>
    <row r="1887" ht="12.75">
      <c r="B1887" s="218"/>
    </row>
    <row r="1888" ht="12.75">
      <c r="B1888" s="218"/>
    </row>
    <row r="1889" ht="12.75">
      <c r="B1889" s="218"/>
    </row>
    <row r="1890" ht="12.75">
      <c r="B1890" s="218"/>
    </row>
    <row r="1891" ht="12.75">
      <c r="B1891" s="218"/>
    </row>
    <row r="1892" ht="12.75">
      <c r="B1892" s="218"/>
    </row>
    <row r="1893" ht="12.75">
      <c r="B1893" s="218"/>
    </row>
    <row r="1894" ht="12.75">
      <c r="B1894" s="218"/>
    </row>
    <row r="1895" ht="12.75">
      <c r="B1895" s="218"/>
    </row>
    <row r="1896" ht="12.75">
      <c r="B1896" s="218"/>
    </row>
    <row r="1897" ht="12.75">
      <c r="B1897" s="218"/>
    </row>
    <row r="1898" ht="12.75">
      <c r="B1898" s="218"/>
    </row>
    <row r="1899" ht="12.75">
      <c r="B1899" s="218"/>
    </row>
    <row r="1900" ht="12.75">
      <c r="B1900" s="218"/>
    </row>
    <row r="1901" ht="12.75">
      <c r="B1901" s="218"/>
    </row>
    <row r="1902" ht="12.75">
      <c r="B1902" s="218"/>
    </row>
    <row r="1903" ht="12.75">
      <c r="B1903" s="218"/>
    </row>
    <row r="1904" ht="12.75">
      <c r="B1904" s="218"/>
    </row>
    <row r="1905" ht="12.75">
      <c r="B1905" s="218"/>
    </row>
    <row r="1906" ht="12.75">
      <c r="B1906" s="218"/>
    </row>
    <row r="1907" ht="12.75">
      <c r="B1907" s="218"/>
    </row>
    <row r="1908" ht="12.75">
      <c r="B1908" s="218"/>
    </row>
    <row r="1909" ht="12.75">
      <c r="B1909" s="218"/>
    </row>
    <row r="1910" ht="12.75">
      <c r="B1910" s="218"/>
    </row>
    <row r="1911" ht="12.75">
      <c r="B1911" s="218"/>
    </row>
    <row r="1912" ht="12.75">
      <c r="B1912" s="218"/>
    </row>
    <row r="1913" ht="12.75">
      <c r="B1913" s="218"/>
    </row>
    <row r="1914" ht="12.75">
      <c r="B1914" s="218"/>
    </row>
    <row r="1915" ht="12.75">
      <c r="B1915" s="218"/>
    </row>
    <row r="1916" ht="12.75">
      <c r="B1916" s="218"/>
    </row>
    <row r="1917" ht="12.75">
      <c r="B1917" s="218"/>
    </row>
    <row r="1918" ht="12.75">
      <c r="B1918" s="218"/>
    </row>
    <row r="1919" ht="12.75">
      <c r="B1919" s="218"/>
    </row>
    <row r="1920" ht="12.75">
      <c r="B1920" s="218"/>
    </row>
    <row r="1921" ht="12.75">
      <c r="B1921" s="218"/>
    </row>
    <row r="1922" ht="12.75">
      <c r="B1922" s="218"/>
    </row>
    <row r="1923" ht="12.75">
      <c r="B1923" s="218"/>
    </row>
    <row r="1924" ht="12.75">
      <c r="B1924" s="218"/>
    </row>
    <row r="1925" ht="12.75">
      <c r="B1925" s="218"/>
    </row>
    <row r="1926" ht="12.75">
      <c r="B1926" s="218"/>
    </row>
    <row r="1927" ht="12.75">
      <c r="B1927" s="218"/>
    </row>
    <row r="1928" ht="12.75">
      <c r="B1928" s="218"/>
    </row>
    <row r="1929" ht="12.75">
      <c r="B1929" s="218"/>
    </row>
    <row r="1930" ht="12.75">
      <c r="B1930" s="218"/>
    </row>
    <row r="1931" ht="12.75">
      <c r="B1931" s="218"/>
    </row>
    <row r="1932" ht="12.75">
      <c r="B1932" s="218"/>
    </row>
    <row r="1933" ht="12.75">
      <c r="B1933" s="218"/>
    </row>
    <row r="1934" ht="12.75">
      <c r="B1934" s="218"/>
    </row>
    <row r="1935" ht="12.75">
      <c r="B1935" s="218"/>
    </row>
    <row r="1936" ht="12.75">
      <c r="B1936" s="218"/>
    </row>
    <row r="1937" ht="12.75">
      <c r="B1937" s="218"/>
    </row>
    <row r="1938" ht="12.75">
      <c r="B1938" s="218"/>
    </row>
    <row r="1939" ht="12.75">
      <c r="B1939" s="218"/>
    </row>
    <row r="1940" ht="12.75">
      <c r="B1940" s="218"/>
    </row>
    <row r="1941" ht="12.75">
      <c r="B1941" s="218"/>
    </row>
    <row r="1942" ht="12.75">
      <c r="B1942" s="218"/>
    </row>
    <row r="1943" ht="12.75">
      <c r="B1943" s="218"/>
    </row>
    <row r="1944" ht="12.75">
      <c r="B1944" s="218"/>
    </row>
    <row r="1945" ht="12.75">
      <c r="B1945" s="218"/>
    </row>
    <row r="1946" ht="12.75">
      <c r="B1946" s="218"/>
    </row>
    <row r="1947" ht="12.75">
      <c r="B1947" s="218"/>
    </row>
    <row r="1948" ht="12.75">
      <c r="B1948" s="218"/>
    </row>
    <row r="1949" ht="12.75">
      <c r="B1949" s="218"/>
    </row>
    <row r="1950" ht="12.75">
      <c r="B1950" s="218"/>
    </row>
    <row r="1951" ht="12.75">
      <c r="B1951" s="218"/>
    </row>
    <row r="1952" ht="12.75">
      <c r="B1952" s="218"/>
    </row>
    <row r="1953" ht="12.75">
      <c r="B1953" s="218"/>
    </row>
    <row r="1954" ht="12.75">
      <c r="B1954" s="218"/>
    </row>
    <row r="1955" ht="12.75">
      <c r="B1955" s="218"/>
    </row>
    <row r="1956" ht="12.75">
      <c r="B1956" s="218"/>
    </row>
    <row r="1957" ht="12.75">
      <c r="B1957" s="218"/>
    </row>
    <row r="1958" ht="12.75">
      <c r="B1958" s="218"/>
    </row>
    <row r="1959" ht="12.75">
      <c r="B1959" s="218"/>
    </row>
    <row r="1960" ht="12.75">
      <c r="B1960" s="218"/>
    </row>
    <row r="1961" ht="12.75">
      <c r="B1961" s="218"/>
    </row>
    <row r="1962" ht="12.75">
      <c r="B1962" s="218"/>
    </row>
    <row r="1963" ht="12.75">
      <c r="B1963" s="218"/>
    </row>
    <row r="1964" ht="12.75">
      <c r="B1964" s="218"/>
    </row>
    <row r="1965" ht="12.75">
      <c r="B1965" s="218"/>
    </row>
    <row r="1966" ht="12.75">
      <c r="B1966" s="218"/>
    </row>
    <row r="1967" ht="12.75">
      <c r="B1967" s="218"/>
    </row>
    <row r="1968" ht="12.75">
      <c r="B1968" s="218"/>
    </row>
    <row r="1969" ht="12.75">
      <c r="B1969" s="218"/>
    </row>
    <row r="1970" ht="12.75">
      <c r="B1970" s="218"/>
    </row>
    <row r="1971" ht="12.75">
      <c r="B1971" s="218"/>
    </row>
    <row r="1972" ht="12.75">
      <c r="B1972" s="218"/>
    </row>
    <row r="1973" ht="12.75">
      <c r="B1973" s="218"/>
    </row>
    <row r="1974" ht="12.75">
      <c r="B1974" s="218"/>
    </row>
    <row r="1975" ht="12.75">
      <c r="B1975" s="218"/>
    </row>
    <row r="1976" ht="12.75">
      <c r="B1976" s="218"/>
    </row>
    <row r="1977" ht="12.75">
      <c r="B1977" s="218"/>
    </row>
    <row r="1978" ht="12.75">
      <c r="B1978" s="218"/>
    </row>
    <row r="1979" ht="12.75">
      <c r="B1979" s="218"/>
    </row>
    <row r="1980" ht="12.75">
      <c r="B1980" s="218"/>
    </row>
    <row r="1981" ht="12.75">
      <c r="B1981" s="218"/>
    </row>
    <row r="1982" ht="12.75">
      <c r="B1982" s="218"/>
    </row>
    <row r="1983" ht="12.75">
      <c r="B1983" s="218"/>
    </row>
    <row r="1984" ht="12.75">
      <c r="B1984" s="218"/>
    </row>
    <row r="1985" ht="12.75">
      <c r="B1985" s="218"/>
    </row>
    <row r="1986" ht="12.75">
      <c r="B1986" s="218"/>
    </row>
    <row r="1987" ht="12.75">
      <c r="B1987" s="218"/>
    </row>
    <row r="1988" ht="12.75">
      <c r="B1988" s="218"/>
    </row>
    <row r="1989" ht="12.75">
      <c r="B1989" s="218"/>
    </row>
    <row r="1990" ht="12.75">
      <c r="B1990" s="218"/>
    </row>
    <row r="1991" ht="12.75">
      <c r="B1991" s="218"/>
    </row>
    <row r="1992" ht="12.75">
      <c r="B1992" s="218"/>
    </row>
    <row r="1993" ht="12.75">
      <c r="B1993" s="218"/>
    </row>
    <row r="1994" ht="12.75">
      <c r="B1994" s="218"/>
    </row>
    <row r="1995" ht="12.75">
      <c r="B1995" s="218"/>
    </row>
    <row r="1996" ht="12.75">
      <c r="B1996" s="218"/>
    </row>
    <row r="1997" ht="12.75">
      <c r="B1997" s="218"/>
    </row>
    <row r="1998" ht="12.75">
      <c r="B1998" s="218"/>
    </row>
    <row r="1999" ht="12.75">
      <c r="B1999" s="218"/>
    </row>
    <row r="2000" ht="12.75">
      <c r="B2000" s="218"/>
    </row>
    <row r="2001" ht="12.75">
      <c r="B2001" s="218"/>
    </row>
    <row r="2002" ht="12.75">
      <c r="B2002" s="218"/>
    </row>
    <row r="2003" ht="12.75">
      <c r="B2003" s="218"/>
    </row>
    <row r="2004" ht="12.75">
      <c r="B2004" s="218"/>
    </row>
    <row r="2005" ht="12.75">
      <c r="B2005" s="218"/>
    </row>
    <row r="2006" ht="12.75">
      <c r="B2006" s="218"/>
    </row>
    <row r="2007" ht="12.75">
      <c r="B2007" s="218"/>
    </row>
    <row r="2008" ht="12.75">
      <c r="B2008" s="218"/>
    </row>
    <row r="2009" ht="12.75">
      <c r="B2009" s="218"/>
    </row>
    <row r="2010" ht="12.75">
      <c r="B2010" s="218"/>
    </row>
    <row r="2011" ht="12.75">
      <c r="B2011" s="218"/>
    </row>
    <row r="2012" ht="12.75">
      <c r="B2012" s="218"/>
    </row>
    <row r="2013" ht="12.75">
      <c r="B2013" s="218"/>
    </row>
    <row r="2014" ht="12.75">
      <c r="B2014" s="218"/>
    </row>
    <row r="2015" ht="12.75">
      <c r="B2015" s="218"/>
    </row>
    <row r="2016" ht="12.75">
      <c r="B2016" s="218"/>
    </row>
    <row r="2017" ht="12.75">
      <c r="B2017" s="218"/>
    </row>
    <row r="2018" ht="12.75">
      <c r="B2018" s="218"/>
    </row>
    <row r="2019" ht="12.75">
      <c r="B2019" s="218"/>
    </row>
    <row r="2020" ht="12.75">
      <c r="B2020" s="218"/>
    </row>
    <row r="2021" ht="12.75">
      <c r="B2021" s="218"/>
    </row>
    <row r="2022" ht="12.75">
      <c r="B2022" s="218"/>
    </row>
    <row r="2023" ht="12.75">
      <c r="B2023" s="218"/>
    </row>
    <row r="2024" ht="12.75">
      <c r="B2024" s="218"/>
    </row>
    <row r="2025" ht="12.75">
      <c r="B2025" s="218"/>
    </row>
    <row r="2026" ht="12.75">
      <c r="B2026" s="218"/>
    </row>
    <row r="2027" ht="12.75">
      <c r="B2027" s="218"/>
    </row>
    <row r="2028" ht="12.75">
      <c r="B2028" s="218"/>
    </row>
    <row r="2029" ht="12.75">
      <c r="B2029" s="218"/>
    </row>
    <row r="2030" ht="12.75">
      <c r="B2030" s="218"/>
    </row>
    <row r="2031" ht="12.75">
      <c r="B2031" s="218"/>
    </row>
    <row r="2032" ht="12.75">
      <c r="B2032" s="218"/>
    </row>
    <row r="2033" ht="12.75">
      <c r="B2033" s="218"/>
    </row>
    <row r="2034" ht="12.75">
      <c r="B2034" s="218"/>
    </row>
    <row r="2035" ht="12.75">
      <c r="B2035" s="218"/>
    </row>
    <row r="2036" ht="12.75">
      <c r="B2036" s="218"/>
    </row>
    <row r="2037" ht="12.75">
      <c r="B2037" s="218"/>
    </row>
    <row r="2038" ht="12.75">
      <c r="B2038" s="218"/>
    </row>
    <row r="2039" ht="12.75">
      <c r="B2039" s="218"/>
    </row>
    <row r="2040" ht="12.75">
      <c r="B2040" s="218"/>
    </row>
    <row r="2041" ht="12.75">
      <c r="B2041" s="218"/>
    </row>
    <row r="2042" ht="12.75">
      <c r="B2042" s="218"/>
    </row>
    <row r="2043" ht="12.75">
      <c r="B2043" s="218"/>
    </row>
    <row r="2044" ht="12.75">
      <c r="B2044" s="218"/>
    </row>
    <row r="2045" ht="12.75">
      <c r="B2045" s="218"/>
    </row>
    <row r="2046" ht="12.75">
      <c r="B2046" s="218"/>
    </row>
    <row r="2047" ht="12.75">
      <c r="B2047" s="218"/>
    </row>
    <row r="2048" ht="12.75">
      <c r="B2048" s="218"/>
    </row>
    <row r="2049" ht="12.75">
      <c r="B2049" s="218"/>
    </row>
    <row r="2050" ht="12.75">
      <c r="B2050" s="218"/>
    </row>
    <row r="2051" ht="12.75">
      <c r="B2051" s="218"/>
    </row>
    <row r="2052" ht="12.75">
      <c r="B2052" s="218"/>
    </row>
    <row r="2053" ht="12.75">
      <c r="B2053" s="218"/>
    </row>
    <row r="2054" ht="12.75">
      <c r="B2054" s="218"/>
    </row>
    <row r="2055" ht="12.75">
      <c r="B2055" s="218"/>
    </row>
    <row r="2056" ht="12.75">
      <c r="B2056" s="218"/>
    </row>
    <row r="2057" ht="12.75">
      <c r="B2057" s="218"/>
    </row>
    <row r="2058" ht="12.75">
      <c r="B2058" s="218"/>
    </row>
    <row r="2059" ht="12.75">
      <c r="B2059" s="218"/>
    </row>
    <row r="2060" ht="12.75">
      <c r="B2060" s="218"/>
    </row>
    <row r="2061" ht="12.75">
      <c r="B2061" s="218"/>
    </row>
    <row r="2062" ht="12.75">
      <c r="B2062" s="218"/>
    </row>
    <row r="2063" ht="12.75">
      <c r="B2063" s="218"/>
    </row>
    <row r="2064" ht="12.75">
      <c r="B2064" s="218"/>
    </row>
    <row r="2065" ht="12.75">
      <c r="B2065" s="218"/>
    </row>
    <row r="2066" ht="12.75">
      <c r="B2066" s="218"/>
    </row>
    <row r="2067" ht="12.75">
      <c r="B2067" s="218"/>
    </row>
    <row r="2068" ht="12.75">
      <c r="B2068" s="218"/>
    </row>
    <row r="2069" ht="12.75">
      <c r="B2069" s="218"/>
    </row>
    <row r="2070" ht="12.75">
      <c r="B2070" s="218"/>
    </row>
    <row r="2071" ht="12.75">
      <c r="B2071" s="218"/>
    </row>
    <row r="2072" ht="12.75">
      <c r="B2072" s="218"/>
    </row>
    <row r="2073" ht="12.75">
      <c r="B2073" s="218"/>
    </row>
    <row r="2074" ht="12.75">
      <c r="B2074" s="218"/>
    </row>
    <row r="2075" ht="12.75">
      <c r="B2075" s="218"/>
    </row>
    <row r="2076" ht="12.75">
      <c r="B2076" s="218"/>
    </row>
    <row r="2077" ht="12.75">
      <c r="B2077" s="218"/>
    </row>
    <row r="2078" ht="12.75">
      <c r="B2078" s="218"/>
    </row>
    <row r="2079" ht="12.75">
      <c r="B2079" s="218"/>
    </row>
    <row r="2080" ht="12.75">
      <c r="B2080" s="218"/>
    </row>
    <row r="2081" ht="12.75">
      <c r="B2081" s="218"/>
    </row>
    <row r="2082" ht="12.75">
      <c r="B2082" s="218"/>
    </row>
    <row r="2083" ht="12.75">
      <c r="B2083" s="218"/>
    </row>
    <row r="2084" ht="12.75">
      <c r="B2084" s="218"/>
    </row>
    <row r="2085" ht="12.75">
      <c r="B2085" s="218"/>
    </row>
    <row r="2086" ht="12.75">
      <c r="B2086" s="218"/>
    </row>
    <row r="2087" ht="12.75">
      <c r="B2087" s="218"/>
    </row>
    <row r="2088" ht="12.75">
      <c r="B2088" s="218"/>
    </row>
    <row r="2089" ht="12.75">
      <c r="B2089" s="218"/>
    </row>
    <row r="2090" ht="12.75">
      <c r="B2090" s="218"/>
    </row>
    <row r="2091" ht="12.75">
      <c r="B2091" s="218"/>
    </row>
    <row r="2092" ht="12.75">
      <c r="B2092" s="218"/>
    </row>
    <row r="2093" ht="12.75">
      <c r="B2093" s="218"/>
    </row>
    <row r="2094" ht="12.75">
      <c r="B2094" s="218"/>
    </row>
    <row r="2095" ht="12.75">
      <c r="B2095" s="218"/>
    </row>
    <row r="2096" ht="12.75">
      <c r="B2096" s="218"/>
    </row>
    <row r="2097" ht="12.75">
      <c r="B2097" s="218"/>
    </row>
    <row r="2098" ht="12.75">
      <c r="B2098" s="218"/>
    </row>
    <row r="2099" ht="12.75">
      <c r="B2099" s="218"/>
    </row>
    <row r="2100" ht="12.75">
      <c r="B2100" s="218"/>
    </row>
    <row r="2101" ht="12.75">
      <c r="B2101" s="218"/>
    </row>
    <row r="2102" ht="12.75">
      <c r="B2102" s="218"/>
    </row>
    <row r="2103" ht="12.75">
      <c r="B2103" s="218"/>
    </row>
    <row r="2104" ht="12.75">
      <c r="B2104" s="218"/>
    </row>
    <row r="2105" ht="12.75">
      <c r="B2105" s="218"/>
    </row>
    <row r="2106" ht="12.75">
      <c r="B2106" s="218"/>
    </row>
    <row r="2107" ht="12.75">
      <c r="B2107" s="218"/>
    </row>
    <row r="2108" ht="12.75">
      <c r="B2108" s="218"/>
    </row>
    <row r="2109" ht="12.75">
      <c r="B2109" s="218"/>
    </row>
    <row r="2110" ht="12.75">
      <c r="B2110" s="218"/>
    </row>
    <row r="2111" ht="12.75">
      <c r="B2111" s="218"/>
    </row>
    <row r="2112" ht="12.75">
      <c r="B2112" s="218"/>
    </row>
    <row r="2113" ht="12.75">
      <c r="B2113" s="218"/>
    </row>
    <row r="2114" ht="12.75">
      <c r="B2114" s="218"/>
    </row>
    <row r="2115" ht="12.75">
      <c r="B2115" s="218"/>
    </row>
    <row r="2116" ht="12.75">
      <c r="B2116" s="218"/>
    </row>
    <row r="2117" ht="12.75">
      <c r="B2117" s="218"/>
    </row>
    <row r="2118" ht="12.75">
      <c r="B2118" s="218"/>
    </row>
    <row r="2119" ht="12.75">
      <c r="B2119" s="218"/>
    </row>
    <row r="2120" ht="12.75">
      <c r="B2120" s="218"/>
    </row>
    <row r="2121" ht="12.75">
      <c r="B2121" s="218"/>
    </row>
    <row r="2122" ht="12.75">
      <c r="B2122" s="218"/>
    </row>
    <row r="2123" ht="12.75">
      <c r="B2123" s="218"/>
    </row>
    <row r="2124" ht="12.75">
      <c r="B2124" s="218"/>
    </row>
    <row r="2125" ht="12.75">
      <c r="B2125" s="218"/>
    </row>
    <row r="2126" ht="12.75">
      <c r="B2126" s="218"/>
    </row>
    <row r="2127" ht="12.75">
      <c r="B2127" s="218"/>
    </row>
    <row r="2128" ht="12.75">
      <c r="B2128" s="218"/>
    </row>
    <row r="2129" ht="12.75">
      <c r="B2129" s="218"/>
    </row>
    <row r="2130" ht="12.75">
      <c r="B2130" s="218"/>
    </row>
    <row r="2131" ht="12.75">
      <c r="B2131" s="218"/>
    </row>
    <row r="2132" ht="12.75">
      <c r="B2132" s="218"/>
    </row>
    <row r="2133" ht="12.75">
      <c r="B2133" s="218"/>
    </row>
    <row r="2134" ht="12.75">
      <c r="B2134" s="218"/>
    </row>
    <row r="2135" ht="12.75">
      <c r="B2135" s="218"/>
    </row>
    <row r="2136" ht="12.75">
      <c r="B2136" s="218"/>
    </row>
    <row r="2137" ht="12.75">
      <c r="B2137" s="218"/>
    </row>
    <row r="2138" ht="12.75">
      <c r="B2138" s="218"/>
    </row>
    <row r="2139" ht="12.75">
      <c r="B2139" s="218"/>
    </row>
    <row r="2140" ht="12.75">
      <c r="B2140" s="218"/>
    </row>
    <row r="2141" ht="12.75">
      <c r="B2141" s="218"/>
    </row>
    <row r="2142" ht="12.75">
      <c r="B2142" s="218"/>
    </row>
    <row r="2143" ht="12.75">
      <c r="B2143" s="218"/>
    </row>
    <row r="2144" ht="12.75">
      <c r="B2144" s="218"/>
    </row>
    <row r="2145" ht="12.75">
      <c r="B2145" s="218"/>
    </row>
    <row r="2146" ht="12.75">
      <c r="B2146" s="218"/>
    </row>
    <row r="2147" ht="12.75">
      <c r="B2147" s="218"/>
    </row>
    <row r="2148" ht="12.75">
      <c r="B2148" s="218"/>
    </row>
    <row r="2149" ht="12.75">
      <c r="B2149" s="218"/>
    </row>
    <row r="2150" ht="12.75">
      <c r="B2150" s="218"/>
    </row>
    <row r="2151" ht="12.75">
      <c r="B2151" s="218"/>
    </row>
    <row r="2152" ht="12.75">
      <c r="B2152" s="218"/>
    </row>
    <row r="2153" ht="12.75">
      <c r="B2153" s="218"/>
    </row>
    <row r="2154" ht="12.75">
      <c r="B2154" s="218"/>
    </row>
    <row r="2155" ht="12.75">
      <c r="B2155" s="218"/>
    </row>
    <row r="2156" ht="12.75">
      <c r="B2156" s="218"/>
    </row>
    <row r="2157" ht="12.75">
      <c r="B2157" s="218"/>
    </row>
    <row r="2158" ht="12.75">
      <c r="B2158" s="218"/>
    </row>
    <row r="2159" ht="12.75">
      <c r="B2159" s="218"/>
    </row>
    <row r="2160" ht="12.75">
      <c r="B2160" s="218"/>
    </row>
    <row r="2161" ht="12.75">
      <c r="B2161" s="218"/>
    </row>
    <row r="2162" ht="12.75">
      <c r="B2162" s="218"/>
    </row>
    <row r="2163" ht="12.75">
      <c r="B2163" s="218"/>
    </row>
    <row r="2164" ht="12.75">
      <c r="B2164" s="218"/>
    </row>
    <row r="2165" ht="12.75">
      <c r="B2165" s="218"/>
    </row>
    <row r="2166" ht="12.75">
      <c r="B2166" s="218"/>
    </row>
    <row r="2167" ht="12.75">
      <c r="B2167" s="218"/>
    </row>
    <row r="2168" ht="12.75">
      <c r="B2168" s="218"/>
    </row>
    <row r="2169" ht="12.75">
      <c r="B2169" s="218"/>
    </row>
    <row r="2170" ht="12.75">
      <c r="B2170" s="218"/>
    </row>
    <row r="2171" ht="12.75">
      <c r="B2171" s="218"/>
    </row>
    <row r="2172" ht="12.75">
      <c r="B2172" s="218"/>
    </row>
    <row r="2173" ht="12.75">
      <c r="B2173" s="218"/>
    </row>
    <row r="2174" ht="12.75">
      <c r="B2174" s="218"/>
    </row>
    <row r="2175" ht="12.75">
      <c r="B2175" s="218"/>
    </row>
    <row r="2176" ht="12.75">
      <c r="B2176" s="218"/>
    </row>
    <row r="2177" ht="12.75">
      <c r="B2177" s="218"/>
    </row>
    <row r="2178" ht="12.75">
      <c r="B2178" s="218"/>
    </row>
    <row r="2179" ht="12.75">
      <c r="B2179" s="218"/>
    </row>
    <row r="2180" ht="12.75">
      <c r="B2180" s="218"/>
    </row>
    <row r="2181" ht="12.75">
      <c r="B2181" s="218"/>
    </row>
    <row r="2182" ht="12.75">
      <c r="B2182" s="218"/>
    </row>
    <row r="2183" ht="12.75">
      <c r="B2183" s="218"/>
    </row>
    <row r="2184" ht="12.75">
      <c r="B2184" s="218"/>
    </row>
    <row r="2185" ht="12.75">
      <c r="B2185" s="218"/>
    </row>
    <row r="2186" ht="12.75">
      <c r="B2186" s="218"/>
    </row>
    <row r="2187" ht="12.75">
      <c r="B2187" s="218"/>
    </row>
    <row r="2188" ht="12.75">
      <c r="B2188" s="218"/>
    </row>
    <row r="2189" ht="12.75">
      <c r="B2189" s="218"/>
    </row>
    <row r="2190" ht="12.75">
      <c r="B2190" s="218"/>
    </row>
    <row r="2191" ht="12.75">
      <c r="B2191" s="218"/>
    </row>
    <row r="2192" ht="12.75">
      <c r="B2192" s="218"/>
    </row>
    <row r="2193" ht="12.75">
      <c r="B2193" s="218"/>
    </row>
    <row r="2194" ht="12.75">
      <c r="B2194" s="218"/>
    </row>
    <row r="2195" ht="12.75">
      <c r="B2195" s="218"/>
    </row>
    <row r="2196" ht="12.75">
      <c r="B2196" s="218"/>
    </row>
    <row r="2197" ht="12.75">
      <c r="B2197" s="218"/>
    </row>
    <row r="2198" ht="12.75">
      <c r="B2198" s="218"/>
    </row>
    <row r="2199" ht="12.75">
      <c r="B2199" s="218"/>
    </row>
    <row r="2200" ht="12.75">
      <c r="B2200" s="218"/>
    </row>
    <row r="2201" ht="12.75">
      <c r="B2201" s="218"/>
    </row>
    <row r="2202" ht="12.75">
      <c r="B2202" s="218"/>
    </row>
    <row r="2203" ht="12.75">
      <c r="B2203" s="218"/>
    </row>
    <row r="2204" ht="12.75">
      <c r="B2204" s="218"/>
    </row>
    <row r="2205" ht="12.75">
      <c r="B2205" s="218"/>
    </row>
    <row r="2206" ht="12.75">
      <c r="B2206" s="218"/>
    </row>
    <row r="2207" ht="12.75">
      <c r="B2207" s="218"/>
    </row>
    <row r="2208" ht="12.75">
      <c r="B2208" s="218"/>
    </row>
    <row r="2209" ht="12.75">
      <c r="B2209" s="218"/>
    </row>
    <row r="2210" ht="12.75">
      <c r="B2210" s="218"/>
    </row>
    <row r="2211" ht="12.75">
      <c r="B2211" s="218"/>
    </row>
    <row r="2212" ht="12.75">
      <c r="B2212" s="218"/>
    </row>
    <row r="2213" ht="12.75">
      <c r="B2213" s="218"/>
    </row>
    <row r="2214" ht="12.75">
      <c r="B2214" s="218"/>
    </row>
    <row r="2215" ht="12.75">
      <c r="B2215" s="218"/>
    </row>
    <row r="2216" ht="12.75">
      <c r="B2216" s="218"/>
    </row>
    <row r="2217" ht="12.75">
      <c r="B2217" s="218"/>
    </row>
    <row r="2218" ht="12.75">
      <c r="B2218" s="218"/>
    </row>
    <row r="2219" ht="12.75">
      <c r="B2219" s="218"/>
    </row>
    <row r="2220" ht="12.75">
      <c r="B2220" s="218"/>
    </row>
    <row r="2221" ht="12.75">
      <c r="B2221" s="218"/>
    </row>
    <row r="2222" ht="12.75">
      <c r="B2222" s="218"/>
    </row>
    <row r="2223" ht="12.75">
      <c r="B2223" s="218"/>
    </row>
    <row r="2224" ht="12.75">
      <c r="B2224" s="218"/>
    </row>
    <row r="2225" ht="12.75">
      <c r="B2225" s="218"/>
    </row>
    <row r="2226" ht="12.75">
      <c r="B2226" s="218"/>
    </row>
    <row r="2227" ht="12.75">
      <c r="B2227" s="218"/>
    </row>
    <row r="2228" ht="12.75">
      <c r="B2228" s="218"/>
    </row>
    <row r="2229" ht="12.75">
      <c r="B2229" s="218"/>
    </row>
    <row r="2230" ht="12.75">
      <c r="B2230" s="218"/>
    </row>
    <row r="2231" ht="12.75">
      <c r="B2231" s="218"/>
    </row>
    <row r="2232" ht="12.75">
      <c r="B2232" s="218"/>
    </row>
    <row r="2233" ht="12.75">
      <c r="B2233" s="218"/>
    </row>
    <row r="2234" ht="12.75">
      <c r="B2234" s="218"/>
    </row>
    <row r="2235" ht="12.75">
      <c r="B2235" s="218"/>
    </row>
    <row r="2236" ht="12.75">
      <c r="B2236" s="218"/>
    </row>
    <row r="2237" ht="12.75">
      <c r="B2237" s="218"/>
    </row>
    <row r="2238" ht="12.75">
      <c r="B2238" s="218"/>
    </row>
    <row r="2239" ht="12.75">
      <c r="B2239" s="218"/>
    </row>
    <row r="2240" ht="12.75">
      <c r="B2240" s="218"/>
    </row>
    <row r="2241" ht="12.75">
      <c r="B2241" s="218"/>
    </row>
    <row r="2242" ht="12.75">
      <c r="B2242" s="218"/>
    </row>
    <row r="2243" ht="12.75">
      <c r="B2243" s="218"/>
    </row>
    <row r="2244" ht="12.75">
      <c r="B2244" s="218"/>
    </row>
    <row r="2245" ht="12.75">
      <c r="B2245" s="218"/>
    </row>
    <row r="2246" ht="12.75">
      <c r="B2246" s="218"/>
    </row>
    <row r="2247" ht="12.75">
      <c r="B2247" s="218"/>
    </row>
    <row r="2248" ht="12.75">
      <c r="B2248" s="218"/>
    </row>
    <row r="2249" ht="12.75">
      <c r="B2249" s="218"/>
    </row>
    <row r="2250" ht="12.75">
      <c r="B2250" s="218"/>
    </row>
    <row r="2251" ht="12.75">
      <c r="B2251" s="218"/>
    </row>
    <row r="2252" ht="12.75">
      <c r="B2252" s="218"/>
    </row>
    <row r="2253" ht="12.75">
      <c r="B2253" s="218"/>
    </row>
    <row r="2254" ht="12.75">
      <c r="B2254" s="218"/>
    </row>
    <row r="2255" ht="12.75">
      <c r="B2255" s="218"/>
    </row>
    <row r="2256" ht="12.75">
      <c r="B2256" s="218"/>
    </row>
    <row r="2257" ht="12.75">
      <c r="B2257" s="218"/>
    </row>
    <row r="2258" ht="12.75">
      <c r="B2258" s="218"/>
    </row>
    <row r="2259" ht="12.75">
      <c r="B2259" s="218"/>
    </row>
    <row r="2260" ht="12.75">
      <c r="B2260" s="218"/>
    </row>
    <row r="2261" ht="12.75">
      <c r="B2261" s="218"/>
    </row>
    <row r="2262" ht="12.75">
      <c r="B2262" s="218"/>
    </row>
    <row r="2263" ht="12.75">
      <c r="B2263" s="218"/>
    </row>
    <row r="2264" ht="12.75">
      <c r="B2264" s="218"/>
    </row>
    <row r="2265" ht="12.75">
      <c r="B2265" s="218"/>
    </row>
    <row r="2266" ht="12.75">
      <c r="B2266" s="218"/>
    </row>
    <row r="2267" ht="12.75">
      <c r="B2267" s="218"/>
    </row>
    <row r="2268" ht="12.75">
      <c r="B2268" s="218"/>
    </row>
    <row r="2269" ht="12.75">
      <c r="B2269" s="218"/>
    </row>
    <row r="2270" ht="12.75">
      <c r="B2270" s="218"/>
    </row>
    <row r="2271" ht="12.75">
      <c r="B2271" s="218"/>
    </row>
    <row r="2272" ht="12.75">
      <c r="B2272" s="218"/>
    </row>
    <row r="2273" ht="12.75">
      <c r="B2273" s="218"/>
    </row>
    <row r="2274" ht="12.75">
      <c r="B2274" s="218"/>
    </row>
    <row r="2275" ht="12.75">
      <c r="B2275" s="218"/>
    </row>
    <row r="2276" ht="12.75">
      <c r="B2276" s="218"/>
    </row>
    <row r="2277" ht="12.75">
      <c r="B2277" s="218"/>
    </row>
    <row r="2278" ht="12.75">
      <c r="B2278" s="218"/>
    </row>
    <row r="2279" ht="12.75">
      <c r="B2279" s="218"/>
    </row>
    <row r="2280" ht="12.75">
      <c r="B2280" s="218"/>
    </row>
    <row r="2281" ht="12.75">
      <c r="B2281" s="218"/>
    </row>
    <row r="2282" ht="12.75">
      <c r="B2282" s="218"/>
    </row>
    <row r="2283" ht="12.75">
      <c r="B2283" s="218"/>
    </row>
    <row r="2284" ht="12.75">
      <c r="B2284" s="218"/>
    </row>
    <row r="2285" ht="12.75">
      <c r="B2285" s="218"/>
    </row>
    <row r="2286" ht="12.75">
      <c r="B2286" s="218"/>
    </row>
    <row r="2287" ht="12.75">
      <c r="B2287" s="218"/>
    </row>
    <row r="2288" ht="12.75">
      <c r="B2288" s="218"/>
    </row>
    <row r="2289" ht="12.75">
      <c r="B2289" s="218"/>
    </row>
    <row r="2290" ht="12.75">
      <c r="B2290" s="218"/>
    </row>
    <row r="2291" ht="12.75">
      <c r="B2291" s="218"/>
    </row>
    <row r="2292" ht="12.75">
      <c r="B2292" s="218"/>
    </row>
    <row r="2293" ht="12.75">
      <c r="B2293" s="218"/>
    </row>
    <row r="2294" ht="12.75">
      <c r="B2294" s="218"/>
    </row>
    <row r="2295" ht="12.75">
      <c r="B2295" s="218"/>
    </row>
    <row r="2296" ht="12.75">
      <c r="B2296" s="218"/>
    </row>
    <row r="2297" ht="12.75">
      <c r="B2297" s="218"/>
    </row>
    <row r="2298" ht="12.75">
      <c r="B2298" s="218"/>
    </row>
    <row r="2299" ht="12.75">
      <c r="B2299" s="218"/>
    </row>
    <row r="2300" ht="12.75">
      <c r="B2300" s="218"/>
    </row>
    <row r="2301" ht="12.75">
      <c r="B2301" s="218"/>
    </row>
    <row r="2302" ht="12.75">
      <c r="B2302" s="218"/>
    </row>
    <row r="2303" ht="12.75">
      <c r="B2303" s="218"/>
    </row>
    <row r="2304" ht="12.75">
      <c r="B2304" s="218"/>
    </row>
    <row r="2305" ht="12.75">
      <c r="B2305" s="218"/>
    </row>
    <row r="2306" ht="12.75">
      <c r="B2306" s="218"/>
    </row>
    <row r="2307" ht="12.75">
      <c r="B2307" s="218"/>
    </row>
    <row r="2308" ht="12.75">
      <c r="B2308" s="218"/>
    </row>
    <row r="2309" ht="12.75">
      <c r="B2309" s="218"/>
    </row>
    <row r="2310" ht="12.75">
      <c r="B2310" s="218"/>
    </row>
    <row r="2311" ht="12.75">
      <c r="B2311" s="218"/>
    </row>
    <row r="2312" ht="12.75">
      <c r="B2312" s="218"/>
    </row>
    <row r="2313" ht="12.75">
      <c r="B2313" s="218"/>
    </row>
    <row r="2314" ht="12.75">
      <c r="B2314" s="218"/>
    </row>
    <row r="2315" ht="12.75">
      <c r="B2315" s="218"/>
    </row>
    <row r="2316" ht="12.75">
      <c r="B2316" s="218"/>
    </row>
    <row r="2317" ht="12.75">
      <c r="B2317" s="218"/>
    </row>
    <row r="2318" ht="12.75">
      <c r="B2318" s="218"/>
    </row>
    <row r="2319" ht="12.75">
      <c r="B2319" s="218"/>
    </row>
    <row r="2320" ht="12.75">
      <c r="B2320" s="218"/>
    </row>
    <row r="2321" ht="12.75">
      <c r="B2321" s="218"/>
    </row>
    <row r="2322" ht="12.75">
      <c r="B2322" s="218"/>
    </row>
    <row r="2323" ht="12.75">
      <c r="B2323" s="218"/>
    </row>
    <row r="2324" ht="12.75">
      <c r="B2324" s="218"/>
    </row>
    <row r="2325" ht="12.75">
      <c r="B2325" s="218"/>
    </row>
    <row r="2326" ht="12.75">
      <c r="B2326" s="218"/>
    </row>
    <row r="2327" ht="12.75">
      <c r="B2327" s="218"/>
    </row>
    <row r="2328" ht="12.75">
      <c r="B2328" s="218"/>
    </row>
    <row r="2329" ht="12.75">
      <c r="B2329" s="218"/>
    </row>
    <row r="2330" ht="12.75">
      <c r="B2330" s="218"/>
    </row>
    <row r="2331" ht="12.75">
      <c r="B2331" s="218"/>
    </row>
    <row r="2332" ht="12.75">
      <c r="B2332" s="218"/>
    </row>
    <row r="2333" ht="12.75">
      <c r="B2333" s="218"/>
    </row>
    <row r="2334" ht="12.75">
      <c r="B2334" s="218"/>
    </row>
    <row r="2335" ht="12.75">
      <c r="B2335" s="218"/>
    </row>
    <row r="2336" ht="12.75">
      <c r="B2336" s="218"/>
    </row>
    <row r="2337" ht="12.75">
      <c r="B2337" s="218"/>
    </row>
    <row r="2338" ht="12.75">
      <c r="B2338" s="218"/>
    </row>
    <row r="2339" ht="12.75">
      <c r="B2339" s="218"/>
    </row>
    <row r="2340" ht="12.75">
      <c r="B2340" s="218"/>
    </row>
    <row r="2341" ht="12.75">
      <c r="B2341" s="218"/>
    </row>
    <row r="2342" ht="12.75">
      <c r="B2342" s="218"/>
    </row>
    <row r="2343" ht="12.75">
      <c r="B2343" s="218"/>
    </row>
    <row r="2344" ht="12.75">
      <c r="B2344" s="218"/>
    </row>
    <row r="2345" ht="12.75">
      <c r="B2345" s="218"/>
    </row>
    <row r="2346" ht="12.75">
      <c r="B2346" s="218"/>
    </row>
    <row r="2347" ht="12.75">
      <c r="B2347" s="218"/>
    </row>
    <row r="2348" ht="12.75">
      <c r="B2348" s="218"/>
    </row>
    <row r="2349" ht="12.75">
      <c r="B2349" s="218"/>
    </row>
    <row r="2350" ht="12.75">
      <c r="B2350" s="218"/>
    </row>
    <row r="2351" ht="12.75">
      <c r="B2351" s="218"/>
    </row>
    <row r="2352" ht="12.75">
      <c r="B2352" s="218"/>
    </row>
    <row r="2353" ht="12.75">
      <c r="B2353" s="218"/>
    </row>
    <row r="2354" ht="12.75">
      <c r="B2354" s="218"/>
    </row>
    <row r="2355" ht="12.75">
      <c r="B2355" s="218"/>
    </row>
    <row r="2356" ht="12.75">
      <c r="B2356" s="218"/>
    </row>
    <row r="2357" ht="12.75">
      <c r="B2357" s="218"/>
    </row>
    <row r="2358" ht="12.75">
      <c r="B2358" s="218"/>
    </row>
    <row r="2359" ht="12.75">
      <c r="B2359" s="218"/>
    </row>
    <row r="2360" ht="12.75">
      <c r="B2360" s="218"/>
    </row>
    <row r="2361" ht="12.75">
      <c r="B2361" s="218"/>
    </row>
    <row r="2362" ht="12.75">
      <c r="B2362" s="218"/>
    </row>
    <row r="2363" ht="12.75">
      <c r="B2363" s="218"/>
    </row>
    <row r="2364" ht="12.75">
      <c r="B2364" s="218"/>
    </row>
    <row r="2365" ht="12.75">
      <c r="B2365" s="218"/>
    </row>
    <row r="2366" ht="12.75">
      <c r="B2366" s="218"/>
    </row>
    <row r="2367" ht="12.75">
      <c r="B2367" s="218"/>
    </row>
    <row r="2368" ht="12.75">
      <c r="B2368" s="218"/>
    </row>
    <row r="2369" ht="12.75">
      <c r="B2369" s="218"/>
    </row>
    <row r="2370" ht="12.75">
      <c r="B2370" s="218"/>
    </row>
    <row r="2371" ht="12.75">
      <c r="B2371" s="218"/>
    </row>
    <row r="2372" ht="12.75">
      <c r="B2372" s="218"/>
    </row>
    <row r="2373" ht="12.75">
      <c r="B2373" s="218"/>
    </row>
    <row r="2374" ht="12.75">
      <c r="B2374" s="218"/>
    </row>
    <row r="2375" ht="12.75">
      <c r="B2375" s="218"/>
    </row>
    <row r="2376" ht="12.75">
      <c r="B2376" s="218"/>
    </row>
    <row r="2377" ht="12.75">
      <c r="B2377" s="218"/>
    </row>
    <row r="2378" ht="12.75">
      <c r="B2378" s="218"/>
    </row>
    <row r="2379" ht="12.75">
      <c r="B2379" s="218"/>
    </row>
    <row r="2380" ht="12.75">
      <c r="B2380" s="218"/>
    </row>
    <row r="2381" ht="12.75">
      <c r="B2381" s="218"/>
    </row>
    <row r="2382" ht="12.75">
      <c r="B2382" s="218"/>
    </row>
    <row r="2383" ht="12.75">
      <c r="B2383" s="218"/>
    </row>
    <row r="2384" ht="12.75">
      <c r="B2384" s="218"/>
    </row>
    <row r="2385" ht="12.75">
      <c r="B2385" s="218"/>
    </row>
    <row r="2386" ht="12.75">
      <c r="B2386" s="218"/>
    </row>
    <row r="2387" ht="12.75">
      <c r="B2387" s="218"/>
    </row>
    <row r="2388" ht="12.75">
      <c r="B2388" s="218"/>
    </row>
    <row r="2389" ht="12.75">
      <c r="B2389" s="218"/>
    </row>
    <row r="2390" ht="12.75">
      <c r="B2390" s="218"/>
    </row>
    <row r="2391" ht="12.75">
      <c r="B2391" s="218"/>
    </row>
    <row r="2392" ht="12.75">
      <c r="B2392" s="218"/>
    </row>
    <row r="2393" ht="12.75">
      <c r="B2393" s="218"/>
    </row>
    <row r="2394" ht="12.75">
      <c r="B2394" s="218"/>
    </row>
    <row r="2395" ht="12.75">
      <c r="B2395" s="218"/>
    </row>
    <row r="2396" ht="12.75">
      <c r="B2396" s="218"/>
    </row>
    <row r="2397" ht="12.75">
      <c r="B2397" s="218"/>
    </row>
    <row r="2398" ht="12.75">
      <c r="B2398" s="218"/>
    </row>
    <row r="2399" ht="12.75">
      <c r="B2399" s="218"/>
    </row>
    <row r="2400" ht="12.75">
      <c r="B2400" s="218"/>
    </row>
    <row r="2401" ht="12.75">
      <c r="B2401" s="218"/>
    </row>
    <row r="2402" ht="12.75">
      <c r="B2402" s="218"/>
    </row>
    <row r="2403" ht="12.75">
      <c r="B2403" s="218"/>
    </row>
    <row r="2404" ht="12.75">
      <c r="B2404" s="218"/>
    </row>
    <row r="2405" ht="12.75">
      <c r="B2405" s="218"/>
    </row>
    <row r="2406" ht="12.75">
      <c r="B2406" s="218"/>
    </row>
    <row r="2407" ht="12.75">
      <c r="B2407" s="218"/>
    </row>
    <row r="2408" ht="12.75">
      <c r="B2408" s="218"/>
    </row>
    <row r="2409" ht="12.75">
      <c r="B2409" s="218"/>
    </row>
    <row r="2410" ht="12.75">
      <c r="B2410" s="218"/>
    </row>
    <row r="2411" ht="12.75">
      <c r="B2411" s="218"/>
    </row>
    <row r="2412" ht="12.75">
      <c r="B2412" s="218"/>
    </row>
    <row r="2413" ht="12.75">
      <c r="B2413" s="218"/>
    </row>
    <row r="2414" ht="12.75">
      <c r="B2414" s="218"/>
    </row>
    <row r="2415" ht="12.75">
      <c r="B2415" s="218"/>
    </row>
    <row r="2416" ht="12.75">
      <c r="B2416" s="218"/>
    </row>
    <row r="2417" ht="12.75">
      <c r="B2417" s="218"/>
    </row>
    <row r="2418" ht="12.75">
      <c r="B2418" s="218"/>
    </row>
    <row r="2419" ht="12.75">
      <c r="B2419" s="218"/>
    </row>
    <row r="2420" ht="12.75">
      <c r="B2420" s="218"/>
    </row>
    <row r="2421" ht="12.75">
      <c r="B2421" s="218"/>
    </row>
    <row r="2422" ht="12.75">
      <c r="B2422" s="218"/>
    </row>
    <row r="2423" ht="12.75">
      <c r="B2423" s="218"/>
    </row>
    <row r="2424" ht="12.75">
      <c r="B2424" s="218"/>
    </row>
    <row r="2425" ht="12.75">
      <c r="B2425" s="218"/>
    </row>
    <row r="2426" ht="12.75">
      <c r="B2426" s="218"/>
    </row>
    <row r="2427" ht="12.75">
      <c r="B2427" s="218"/>
    </row>
    <row r="2428" ht="12.75">
      <c r="B2428" s="218"/>
    </row>
    <row r="2429" ht="12.75">
      <c r="B2429" s="218"/>
    </row>
    <row r="2430" ht="12.75">
      <c r="B2430" s="218"/>
    </row>
    <row r="2431" ht="12.75">
      <c r="B2431" s="218"/>
    </row>
    <row r="2432" ht="12.75">
      <c r="B2432" s="218"/>
    </row>
    <row r="2433" ht="12.75">
      <c r="B2433" s="218"/>
    </row>
    <row r="2434" ht="12.75">
      <c r="B2434" s="218"/>
    </row>
    <row r="2435" ht="12.75">
      <c r="B2435" s="218"/>
    </row>
    <row r="2436" ht="12.75">
      <c r="B2436" s="218"/>
    </row>
    <row r="2437" ht="12.75">
      <c r="B2437" s="218"/>
    </row>
    <row r="2438" ht="12.75">
      <c r="B2438" s="218"/>
    </row>
    <row r="2439" ht="12.75">
      <c r="B2439" s="218"/>
    </row>
    <row r="2440" ht="12.75">
      <c r="B2440" s="218"/>
    </row>
    <row r="2441" ht="12.75">
      <c r="B2441" s="218"/>
    </row>
    <row r="2442" ht="12.75">
      <c r="B2442" s="218"/>
    </row>
    <row r="2443" ht="12.75">
      <c r="B2443" s="218"/>
    </row>
    <row r="2444" ht="12.75">
      <c r="B2444" s="218"/>
    </row>
    <row r="2445" ht="12.75">
      <c r="B2445" s="218"/>
    </row>
    <row r="2446" ht="12.75">
      <c r="B2446" s="218"/>
    </row>
    <row r="2447" ht="12.75">
      <c r="B2447" s="218"/>
    </row>
    <row r="2448" ht="12.75">
      <c r="B2448" s="218"/>
    </row>
    <row r="2449" ht="12.75">
      <c r="B2449" s="218"/>
    </row>
    <row r="2450" ht="12.75">
      <c r="B2450" s="218"/>
    </row>
    <row r="2451" ht="12.75">
      <c r="B2451" s="218"/>
    </row>
    <row r="2452" ht="12.75">
      <c r="B2452" s="218"/>
    </row>
    <row r="2453" ht="12.75">
      <c r="B2453" s="218"/>
    </row>
    <row r="2454" ht="12.75">
      <c r="B2454" s="218"/>
    </row>
    <row r="2455" ht="12.75">
      <c r="B2455" s="218"/>
    </row>
    <row r="2456" ht="12.75">
      <c r="B2456" s="218"/>
    </row>
    <row r="2457" ht="12.75">
      <c r="B2457" s="218"/>
    </row>
    <row r="2458" ht="12.75">
      <c r="B2458" s="218"/>
    </row>
    <row r="2459" ht="12.75">
      <c r="B2459" s="218"/>
    </row>
    <row r="2460" ht="12.75">
      <c r="B2460" s="218"/>
    </row>
    <row r="2461" ht="12.75">
      <c r="B2461" s="218"/>
    </row>
    <row r="2462" ht="12.75">
      <c r="B2462" s="218"/>
    </row>
    <row r="2463" ht="12.75">
      <c r="B2463" s="218"/>
    </row>
    <row r="2464" ht="12.75">
      <c r="B2464" s="218"/>
    </row>
    <row r="2465" ht="12.75">
      <c r="B2465" s="218"/>
    </row>
    <row r="2466" ht="12.75">
      <c r="B2466" s="218"/>
    </row>
    <row r="2467" ht="12.75">
      <c r="B2467" s="218"/>
    </row>
    <row r="2468" ht="12.75">
      <c r="B2468" s="218"/>
    </row>
    <row r="2469" ht="12.75">
      <c r="B2469" s="218"/>
    </row>
    <row r="2470" ht="12.75">
      <c r="B2470" s="218"/>
    </row>
    <row r="2471" ht="12.75">
      <c r="B2471" s="218"/>
    </row>
    <row r="2472" ht="12.75">
      <c r="B2472" s="218"/>
    </row>
    <row r="2473" ht="12.75">
      <c r="B2473" s="218"/>
    </row>
    <row r="2474" ht="12.75">
      <c r="B2474" s="218"/>
    </row>
    <row r="2475" ht="12.75">
      <c r="B2475" s="218"/>
    </row>
    <row r="2476" ht="12.75">
      <c r="B2476" s="218"/>
    </row>
    <row r="2477" ht="12.75">
      <c r="B2477" s="218"/>
    </row>
    <row r="2478" ht="12.75">
      <c r="B2478" s="218"/>
    </row>
    <row r="2479" ht="12.75">
      <c r="B2479" s="218"/>
    </row>
    <row r="2480" ht="12.75">
      <c r="B2480" s="218"/>
    </row>
    <row r="2481" ht="12.75">
      <c r="B2481" s="218"/>
    </row>
    <row r="2482" ht="12.75">
      <c r="B2482" s="218"/>
    </row>
    <row r="2483" ht="12.75">
      <c r="B2483" s="218"/>
    </row>
    <row r="2484" ht="12.75">
      <c r="B2484" s="218"/>
    </row>
    <row r="2485" ht="12.75">
      <c r="B2485" s="218"/>
    </row>
    <row r="2486" ht="12.75">
      <c r="B2486" s="218"/>
    </row>
    <row r="2487" ht="12.75">
      <c r="B2487" s="218"/>
    </row>
    <row r="2488" ht="12.75">
      <c r="B2488" s="218"/>
    </row>
    <row r="2489" ht="12.75">
      <c r="B2489" s="218"/>
    </row>
    <row r="2490" ht="12.75">
      <c r="B2490" s="218"/>
    </row>
    <row r="2491" ht="12.75">
      <c r="B2491" s="218"/>
    </row>
    <row r="2492" ht="12.75">
      <c r="B2492" s="218"/>
    </row>
    <row r="2493" ht="12.75">
      <c r="B2493" s="218"/>
    </row>
    <row r="2494" ht="12.75">
      <c r="B2494" s="218"/>
    </row>
    <row r="2495" ht="12.75">
      <c r="B2495" s="218"/>
    </row>
    <row r="2496" ht="12.75">
      <c r="B2496" s="218"/>
    </row>
    <row r="2497" ht="12.75">
      <c r="B2497" s="218"/>
    </row>
    <row r="2498" ht="12.75">
      <c r="B2498" s="218"/>
    </row>
    <row r="2499" ht="12.75">
      <c r="B2499" s="218"/>
    </row>
    <row r="2500" ht="12.75">
      <c r="B2500" s="218"/>
    </row>
    <row r="2501" ht="12.75">
      <c r="B2501" s="218"/>
    </row>
    <row r="2502" ht="12.75">
      <c r="B2502" s="218"/>
    </row>
    <row r="2503" ht="12.75">
      <c r="B2503" s="218"/>
    </row>
    <row r="2504" ht="12.75">
      <c r="B2504" s="218"/>
    </row>
    <row r="2505" ht="12.75">
      <c r="B2505" s="218"/>
    </row>
    <row r="2506" ht="12.75">
      <c r="B2506" s="218"/>
    </row>
    <row r="2507" ht="12.75">
      <c r="B2507" s="218"/>
    </row>
    <row r="2508" ht="12.75">
      <c r="B2508" s="218"/>
    </row>
    <row r="2509" ht="12.75">
      <c r="B2509" s="218"/>
    </row>
    <row r="2510" ht="12.75">
      <c r="B2510" s="218"/>
    </row>
    <row r="2511" ht="12.75">
      <c r="B2511" s="218"/>
    </row>
    <row r="2512" ht="12.75">
      <c r="B2512" s="218"/>
    </row>
    <row r="2513" ht="12.75">
      <c r="B2513" s="218"/>
    </row>
    <row r="2514" ht="12.75">
      <c r="B2514" s="218"/>
    </row>
    <row r="2515" ht="12.75">
      <c r="B2515" s="218"/>
    </row>
    <row r="2516" ht="12.75">
      <c r="B2516" s="218"/>
    </row>
    <row r="2517" ht="12.75">
      <c r="B2517" s="218"/>
    </row>
    <row r="2518" ht="12.75">
      <c r="B2518" s="218"/>
    </row>
    <row r="2519" ht="12.75">
      <c r="B2519" s="218"/>
    </row>
    <row r="2520" ht="12.75">
      <c r="B2520" s="218"/>
    </row>
    <row r="2521" ht="12.75">
      <c r="B2521" s="218"/>
    </row>
    <row r="2522" ht="12.75">
      <c r="B2522" s="218"/>
    </row>
    <row r="2523" ht="12.75">
      <c r="B2523" s="218"/>
    </row>
    <row r="2524" ht="12.75">
      <c r="B2524" s="218"/>
    </row>
    <row r="2525" ht="12.75">
      <c r="B2525" s="218"/>
    </row>
    <row r="2526" ht="12.75">
      <c r="B2526" s="218"/>
    </row>
    <row r="2527" ht="12.75">
      <c r="B2527" s="218"/>
    </row>
    <row r="2528" ht="12.75">
      <c r="B2528" s="218"/>
    </row>
    <row r="2529" ht="12.75">
      <c r="B2529" s="218"/>
    </row>
    <row r="2530" ht="12.75">
      <c r="B2530" s="218"/>
    </row>
    <row r="2531" ht="12.75">
      <c r="B2531" s="218"/>
    </row>
    <row r="2532" ht="12.75">
      <c r="B2532" s="218"/>
    </row>
    <row r="2533" ht="12.75">
      <c r="B2533" s="218"/>
    </row>
    <row r="2534" ht="12.75">
      <c r="B2534" s="218"/>
    </row>
    <row r="2535" ht="12.75">
      <c r="B2535" s="218"/>
    </row>
    <row r="2536" ht="12.75">
      <c r="B2536" s="218"/>
    </row>
    <row r="2537" ht="12.75">
      <c r="B2537" s="218"/>
    </row>
    <row r="2538" ht="12.75">
      <c r="B2538" s="218"/>
    </row>
    <row r="2539" ht="12.75">
      <c r="B2539" s="218"/>
    </row>
    <row r="2540" ht="12.75">
      <c r="B2540" s="218"/>
    </row>
    <row r="2541" ht="12.75">
      <c r="B2541" s="218"/>
    </row>
    <row r="2542" ht="12.75">
      <c r="B2542" s="218"/>
    </row>
    <row r="2543" ht="12.75">
      <c r="B2543" s="218"/>
    </row>
    <row r="2544" ht="12.75">
      <c r="B2544" s="218"/>
    </row>
    <row r="2545" ht="12.75">
      <c r="B2545" s="218"/>
    </row>
    <row r="2546" ht="12.75">
      <c r="B2546" s="218"/>
    </row>
    <row r="2547" ht="12.75">
      <c r="B2547" s="218"/>
    </row>
    <row r="2548" ht="12.75">
      <c r="B2548" s="218"/>
    </row>
    <row r="2549" ht="12.75">
      <c r="B2549" s="218"/>
    </row>
    <row r="2550" ht="12.75">
      <c r="B2550" s="218"/>
    </row>
    <row r="2551" ht="12.75">
      <c r="B2551" s="218"/>
    </row>
    <row r="2552" ht="12.75">
      <c r="B2552" s="218"/>
    </row>
    <row r="2553" ht="12.75">
      <c r="B2553" s="218"/>
    </row>
    <row r="2554" ht="12.75">
      <c r="B2554" s="218"/>
    </row>
    <row r="2555" ht="12.75">
      <c r="B2555" s="218"/>
    </row>
    <row r="2556" ht="12.75">
      <c r="B2556" s="218"/>
    </row>
    <row r="2557" ht="12.75">
      <c r="B2557" s="218"/>
    </row>
    <row r="2558" ht="12.75">
      <c r="B2558" s="218"/>
    </row>
    <row r="2559" ht="12.75">
      <c r="B2559" s="218"/>
    </row>
    <row r="2560" ht="12.75">
      <c r="B2560" s="218"/>
    </row>
    <row r="2561" ht="12.75">
      <c r="B2561" s="218"/>
    </row>
    <row r="2562" ht="12.75">
      <c r="B2562" s="218"/>
    </row>
    <row r="2563" ht="12.75">
      <c r="B2563" s="218"/>
    </row>
    <row r="2564" ht="12.75">
      <c r="B2564" s="218"/>
    </row>
    <row r="2565" ht="12.75">
      <c r="B2565" s="218"/>
    </row>
    <row r="2566" ht="12.75">
      <c r="B2566" s="218"/>
    </row>
    <row r="2567" ht="12.75">
      <c r="B2567" s="218"/>
    </row>
    <row r="2568" ht="12.75">
      <c r="B2568" s="218"/>
    </row>
    <row r="2569" ht="12.75">
      <c r="B2569" s="218"/>
    </row>
    <row r="2570" ht="12.75">
      <c r="B2570" s="218"/>
    </row>
    <row r="2571" ht="12.75">
      <c r="B2571" s="218"/>
    </row>
    <row r="2572" ht="12.75">
      <c r="B2572" s="218"/>
    </row>
    <row r="2573" ht="12.75">
      <c r="B2573" s="218"/>
    </row>
    <row r="2574" ht="12.75">
      <c r="B2574" s="218"/>
    </row>
    <row r="2575" ht="12.75">
      <c r="B2575" s="218"/>
    </row>
    <row r="2576" ht="12.75">
      <c r="B2576" s="218"/>
    </row>
    <row r="2577" ht="12.75">
      <c r="B2577" s="218"/>
    </row>
    <row r="2578" ht="12.75">
      <c r="B2578" s="218"/>
    </row>
    <row r="2579" ht="12.75">
      <c r="B2579" s="218"/>
    </row>
    <row r="2580" ht="12.75">
      <c r="B2580" s="218"/>
    </row>
    <row r="2581" ht="12.75">
      <c r="B2581" s="218"/>
    </row>
    <row r="2582" ht="12.75">
      <c r="B2582" s="218"/>
    </row>
    <row r="2583" ht="12.75">
      <c r="B2583" s="218"/>
    </row>
    <row r="2584" ht="12.75">
      <c r="B2584" s="218"/>
    </row>
    <row r="2585" ht="12.75">
      <c r="B2585" s="218"/>
    </row>
    <row r="2586" ht="12.75">
      <c r="B2586" s="218"/>
    </row>
    <row r="2587" ht="12.75">
      <c r="B2587" s="218"/>
    </row>
    <row r="2588" ht="12.75">
      <c r="B2588" s="218"/>
    </row>
    <row r="2589" ht="12.75">
      <c r="B2589" s="218"/>
    </row>
    <row r="2590" ht="12.75">
      <c r="B2590" s="218"/>
    </row>
    <row r="2591" ht="12.75">
      <c r="B2591" s="218"/>
    </row>
    <row r="2592" ht="12.75">
      <c r="B2592" s="218"/>
    </row>
    <row r="2593" ht="12.75">
      <c r="B2593" s="218"/>
    </row>
    <row r="2594" ht="12.75">
      <c r="B2594" s="218"/>
    </row>
    <row r="2595" ht="12.75">
      <c r="B2595" s="218"/>
    </row>
    <row r="2596" ht="12.75">
      <c r="B2596" s="218"/>
    </row>
    <row r="2597" ht="12.75">
      <c r="B2597" s="218"/>
    </row>
    <row r="2598" ht="12.75">
      <c r="B2598" s="218"/>
    </row>
    <row r="2599" ht="12.75">
      <c r="B2599" s="218"/>
    </row>
    <row r="2600" ht="12.75">
      <c r="B2600" s="218"/>
    </row>
    <row r="2601" ht="12.75">
      <c r="B2601" s="218"/>
    </row>
    <row r="2602" ht="12.75">
      <c r="B2602" s="218"/>
    </row>
    <row r="2603" ht="12.75">
      <c r="B2603" s="218"/>
    </row>
    <row r="2604" ht="12.75">
      <c r="B2604" s="218"/>
    </row>
    <row r="2605" ht="12.75">
      <c r="B2605" s="218"/>
    </row>
    <row r="2606" ht="12.75">
      <c r="B2606" s="218"/>
    </row>
    <row r="2607" ht="12.75">
      <c r="B2607" s="218"/>
    </row>
    <row r="2608" ht="12.75">
      <c r="B2608" s="218"/>
    </row>
    <row r="2609" ht="12.75">
      <c r="B2609" s="218"/>
    </row>
    <row r="2610" ht="12.75">
      <c r="B2610" s="218"/>
    </row>
    <row r="2611" ht="12.75">
      <c r="B2611" s="218"/>
    </row>
    <row r="2612" ht="12.75">
      <c r="B2612" s="218"/>
    </row>
    <row r="2613" ht="12.75">
      <c r="B2613" s="218"/>
    </row>
    <row r="2614" ht="12.75">
      <c r="B2614" s="218"/>
    </row>
    <row r="2615" ht="12.75">
      <c r="B2615" s="218"/>
    </row>
    <row r="2616" ht="12.75">
      <c r="B2616" s="218"/>
    </row>
    <row r="2617" ht="12.75">
      <c r="B2617" s="218"/>
    </row>
    <row r="2618" ht="12.75">
      <c r="B2618" s="218"/>
    </row>
    <row r="2619" ht="12.75">
      <c r="B2619" s="218"/>
    </row>
    <row r="2620" ht="12.75">
      <c r="B2620" s="218"/>
    </row>
    <row r="2621" ht="12.75">
      <c r="B2621" s="218"/>
    </row>
    <row r="2622" ht="12.75">
      <c r="B2622" s="218"/>
    </row>
    <row r="2623" ht="12.75">
      <c r="B2623" s="218"/>
    </row>
    <row r="2624" ht="12.75">
      <c r="B2624" s="218"/>
    </row>
    <row r="2625" ht="12.75">
      <c r="B2625" s="218"/>
    </row>
    <row r="2626" ht="12.75">
      <c r="B2626" s="218"/>
    </row>
    <row r="2627" ht="12.75">
      <c r="B2627" s="218"/>
    </row>
    <row r="2628" ht="12.75">
      <c r="B2628" s="218"/>
    </row>
    <row r="2629" ht="12.75">
      <c r="B2629" s="218"/>
    </row>
    <row r="2630" ht="12.75">
      <c r="B2630" s="218"/>
    </row>
    <row r="2631" ht="12.75">
      <c r="B2631" s="218"/>
    </row>
    <row r="2632" ht="12.75">
      <c r="B2632" s="218"/>
    </row>
    <row r="2633" ht="12.75">
      <c r="B2633" s="218"/>
    </row>
    <row r="2634" ht="12.75">
      <c r="B2634" s="218"/>
    </row>
    <row r="2635" ht="12.75">
      <c r="B2635" s="218"/>
    </row>
    <row r="2636" ht="12.75">
      <c r="B2636" s="218"/>
    </row>
    <row r="2637" ht="12.75">
      <c r="B2637" s="218"/>
    </row>
    <row r="2638" ht="12.75">
      <c r="B2638" s="218"/>
    </row>
    <row r="2639" ht="12.75">
      <c r="B2639" s="218"/>
    </row>
    <row r="2640" ht="12.75">
      <c r="B2640" s="218"/>
    </row>
    <row r="2641" ht="12.75">
      <c r="B2641" s="218"/>
    </row>
    <row r="2642" ht="12.75">
      <c r="B2642" s="218"/>
    </row>
    <row r="2643" ht="12.75">
      <c r="B2643" s="218"/>
    </row>
    <row r="2644" ht="12.75">
      <c r="B2644" s="218"/>
    </row>
    <row r="2645" ht="12.75">
      <c r="B2645" s="218"/>
    </row>
    <row r="2646" ht="12.75">
      <c r="B2646" s="218"/>
    </row>
    <row r="2647" ht="12.75">
      <c r="B2647" s="218"/>
    </row>
    <row r="2648" ht="12.75">
      <c r="B2648" s="218"/>
    </row>
    <row r="2649" ht="12.75">
      <c r="B2649" s="218"/>
    </row>
    <row r="2650" ht="12.75">
      <c r="B2650" s="218"/>
    </row>
    <row r="2651" ht="12.75">
      <c r="B2651" s="218"/>
    </row>
    <row r="2652" ht="12.75">
      <c r="B2652" s="218"/>
    </row>
    <row r="2653" ht="12.75">
      <c r="B2653" s="218"/>
    </row>
    <row r="2654" ht="12.75">
      <c r="B2654" s="218"/>
    </row>
    <row r="2655" ht="12.75">
      <c r="B2655" s="218"/>
    </row>
    <row r="2656" ht="12.75">
      <c r="B2656" s="218"/>
    </row>
    <row r="2657" ht="12.75">
      <c r="B2657" s="218"/>
    </row>
    <row r="2658" ht="12.75">
      <c r="B2658" s="218"/>
    </row>
    <row r="2659" ht="12.75">
      <c r="B2659" s="218"/>
    </row>
    <row r="2660" ht="12.75">
      <c r="B2660" s="218"/>
    </row>
    <row r="2661" ht="12.75">
      <c r="B2661" s="218"/>
    </row>
    <row r="2662" ht="12.75">
      <c r="B2662" s="218"/>
    </row>
    <row r="2663" ht="12.75">
      <c r="B2663" s="218"/>
    </row>
    <row r="2664" ht="12.75">
      <c r="B2664" s="218"/>
    </row>
    <row r="2665" ht="12.75">
      <c r="B2665" s="218"/>
    </row>
    <row r="2666" ht="12.75">
      <c r="B2666" s="218"/>
    </row>
    <row r="2667" ht="12.75">
      <c r="B2667" s="218"/>
    </row>
    <row r="2668" ht="12.75">
      <c r="B2668" s="218"/>
    </row>
    <row r="2669" ht="12.75">
      <c r="B2669" s="218"/>
    </row>
    <row r="2670" ht="12.75">
      <c r="B2670" s="218"/>
    </row>
    <row r="2671" ht="12.75">
      <c r="B2671" s="218"/>
    </row>
    <row r="2672" ht="12.75">
      <c r="B2672" s="218"/>
    </row>
    <row r="2673" ht="12.75">
      <c r="B2673" s="218"/>
    </row>
    <row r="2674" ht="12.75">
      <c r="B2674" s="218"/>
    </row>
    <row r="2675" ht="12.75">
      <c r="B2675" s="218"/>
    </row>
    <row r="2676" ht="12.75">
      <c r="B2676" s="218"/>
    </row>
    <row r="2677" ht="12.75">
      <c r="B2677" s="218"/>
    </row>
    <row r="2678" ht="12.75">
      <c r="B2678" s="218"/>
    </row>
    <row r="2679" ht="12.75">
      <c r="B2679" s="218"/>
    </row>
    <row r="2680" ht="12.75">
      <c r="B2680" s="218"/>
    </row>
    <row r="2681" ht="12.75">
      <c r="B2681" s="218"/>
    </row>
    <row r="2682" ht="12.75">
      <c r="B2682" s="218"/>
    </row>
    <row r="2683" ht="12.75">
      <c r="B2683" s="218"/>
    </row>
    <row r="2684" ht="12.75">
      <c r="B2684" s="218"/>
    </row>
    <row r="2685" ht="12.75">
      <c r="B2685" s="218"/>
    </row>
    <row r="2686" ht="12.75">
      <c r="B2686" s="218"/>
    </row>
    <row r="2687" ht="12.75">
      <c r="B2687" s="218"/>
    </row>
    <row r="2688" ht="12.75">
      <c r="B2688" s="218"/>
    </row>
    <row r="2689" ht="12.75">
      <c r="B2689" s="218"/>
    </row>
    <row r="2690" ht="12.75">
      <c r="B2690" s="218"/>
    </row>
    <row r="2691" ht="12.75">
      <c r="B2691" s="218"/>
    </row>
    <row r="2692" ht="12.75">
      <c r="B2692" s="218"/>
    </row>
    <row r="2693" ht="12.75">
      <c r="B2693" s="218"/>
    </row>
    <row r="2694" ht="12.75">
      <c r="B2694" s="218"/>
    </row>
    <row r="2695" ht="12.75">
      <c r="B2695" s="218"/>
    </row>
    <row r="2696" ht="12.75">
      <c r="B2696" s="218"/>
    </row>
    <row r="2697" ht="12.75">
      <c r="B2697" s="218"/>
    </row>
    <row r="2698" ht="12.75">
      <c r="B2698" s="218"/>
    </row>
    <row r="2699" ht="12.75">
      <c r="B2699" s="218"/>
    </row>
    <row r="2700" ht="12.75">
      <c r="B2700" s="218"/>
    </row>
    <row r="2701" ht="12.75">
      <c r="B2701" s="218"/>
    </row>
    <row r="2702" ht="12.75">
      <c r="B2702" s="218"/>
    </row>
    <row r="2703" ht="12.75">
      <c r="B2703" s="218"/>
    </row>
    <row r="2704" ht="12.75">
      <c r="B2704" s="218"/>
    </row>
    <row r="2705" ht="12.75">
      <c r="B2705" s="218"/>
    </row>
    <row r="2706" ht="12.75">
      <c r="B2706" s="218"/>
    </row>
    <row r="2707" ht="12.75">
      <c r="B2707" s="218"/>
    </row>
    <row r="2708" ht="12.75">
      <c r="B2708" s="218"/>
    </row>
    <row r="2709" ht="12.75">
      <c r="B2709" s="218"/>
    </row>
    <row r="2710" ht="12.75">
      <c r="B2710" s="218"/>
    </row>
    <row r="2711" ht="12.75">
      <c r="B2711" s="218"/>
    </row>
    <row r="2712" ht="12.75">
      <c r="B2712" s="218"/>
    </row>
    <row r="2713" ht="12.75">
      <c r="B2713" s="218"/>
    </row>
    <row r="2714" ht="12.75">
      <c r="B2714" s="218"/>
    </row>
    <row r="2715" ht="12.75">
      <c r="B2715" s="218"/>
    </row>
    <row r="2716" ht="12.75">
      <c r="B2716" s="218"/>
    </row>
    <row r="2717" ht="12.75">
      <c r="B2717" s="218"/>
    </row>
    <row r="2718" ht="12.75">
      <c r="B2718" s="218"/>
    </row>
    <row r="2719" ht="12.75">
      <c r="B2719" s="218"/>
    </row>
    <row r="2720" ht="12.75">
      <c r="B2720" s="218"/>
    </row>
    <row r="2721" ht="12.75">
      <c r="B2721" s="218"/>
    </row>
    <row r="2722" ht="12.75">
      <c r="B2722" s="218"/>
    </row>
    <row r="2723" ht="12.75">
      <c r="B2723" s="218"/>
    </row>
    <row r="2724" ht="12.75">
      <c r="B2724" s="218"/>
    </row>
    <row r="2725" ht="12.75">
      <c r="B2725" s="218"/>
    </row>
    <row r="2726" ht="12.75">
      <c r="B2726" s="218"/>
    </row>
    <row r="2727" ht="12.75">
      <c r="B2727" s="218"/>
    </row>
    <row r="2728" ht="12.75">
      <c r="B2728" s="218"/>
    </row>
    <row r="2729" ht="12.75">
      <c r="B2729" s="218"/>
    </row>
    <row r="2730" ht="12.75">
      <c r="B2730" s="218"/>
    </row>
    <row r="2731" ht="12.75">
      <c r="B2731" s="218"/>
    </row>
    <row r="2732" ht="12.75">
      <c r="B2732" s="218"/>
    </row>
    <row r="2733" ht="12.75">
      <c r="B2733" s="218"/>
    </row>
    <row r="2734" ht="12.75">
      <c r="B2734" s="218"/>
    </row>
    <row r="2735" ht="12.75">
      <c r="B2735" s="218"/>
    </row>
    <row r="2736" ht="12.75">
      <c r="B2736" s="218"/>
    </row>
    <row r="2737" ht="12.75">
      <c r="B2737" s="218"/>
    </row>
    <row r="2738" ht="12.75">
      <c r="B2738" s="218"/>
    </row>
    <row r="2739" ht="12.75">
      <c r="B2739" s="218"/>
    </row>
    <row r="2740" ht="12.75">
      <c r="B2740" s="218"/>
    </row>
    <row r="2741" ht="12.75">
      <c r="B2741" s="218"/>
    </row>
    <row r="2742" ht="12.75">
      <c r="B2742" s="218"/>
    </row>
    <row r="2743" ht="12.75">
      <c r="B2743" s="218"/>
    </row>
    <row r="2744" ht="12.75">
      <c r="B2744" s="218"/>
    </row>
    <row r="2745" ht="12.75">
      <c r="B2745" s="218"/>
    </row>
    <row r="2746" ht="12.75">
      <c r="B2746" s="218"/>
    </row>
    <row r="2747" ht="12.75">
      <c r="B2747" s="218"/>
    </row>
    <row r="2748" ht="12.75">
      <c r="B2748" s="218"/>
    </row>
    <row r="2749" ht="12.75">
      <c r="B2749" s="218"/>
    </row>
    <row r="2750" ht="12.75">
      <c r="B2750" s="218"/>
    </row>
    <row r="2751" ht="12.75">
      <c r="B2751" s="218"/>
    </row>
    <row r="2752" ht="12.75">
      <c r="B2752" s="218"/>
    </row>
    <row r="2753" ht="12.75">
      <c r="B2753" s="218"/>
    </row>
    <row r="2754" ht="12.75">
      <c r="B2754" s="218"/>
    </row>
    <row r="2755" ht="12.75">
      <c r="B2755" s="218"/>
    </row>
    <row r="2756" ht="12.75">
      <c r="B2756" s="218"/>
    </row>
    <row r="2757" ht="12.75">
      <c r="B2757" s="218"/>
    </row>
    <row r="2758" ht="12.75">
      <c r="B2758" s="218"/>
    </row>
    <row r="2759" ht="12.75">
      <c r="B2759" s="218"/>
    </row>
    <row r="2760" ht="12.75">
      <c r="B2760" s="218"/>
    </row>
    <row r="2761" ht="12.75">
      <c r="B2761" s="218"/>
    </row>
    <row r="2762" ht="12.75">
      <c r="B2762" s="218"/>
    </row>
    <row r="2763" ht="12.75">
      <c r="B2763" s="218"/>
    </row>
    <row r="2764" ht="12.75">
      <c r="B2764" s="218"/>
    </row>
    <row r="2765" ht="12.75">
      <c r="B2765" s="218"/>
    </row>
    <row r="2766" ht="12.75">
      <c r="B2766" s="218"/>
    </row>
    <row r="2767" ht="12.75">
      <c r="B2767" s="218"/>
    </row>
    <row r="2768" ht="12.75">
      <c r="B2768" s="218"/>
    </row>
    <row r="2769" ht="12.75">
      <c r="B2769" s="218"/>
    </row>
    <row r="2770" ht="12.75">
      <c r="B2770" s="218"/>
    </row>
    <row r="2771" ht="12.75">
      <c r="B2771" s="218"/>
    </row>
    <row r="2772" ht="12.75">
      <c r="B2772" s="218"/>
    </row>
    <row r="2773" ht="12.75">
      <c r="B2773" s="218"/>
    </row>
    <row r="2774" ht="12.75">
      <c r="B2774" s="218"/>
    </row>
    <row r="2775" ht="12.75">
      <c r="B2775" s="218"/>
    </row>
    <row r="2776" ht="12.75">
      <c r="B2776" s="218"/>
    </row>
    <row r="2777" ht="12.75">
      <c r="B2777" s="218"/>
    </row>
    <row r="2778" ht="12.75">
      <c r="B2778" s="218"/>
    </row>
    <row r="2779" ht="12.75">
      <c r="B2779" s="218"/>
    </row>
    <row r="2780" ht="12.75">
      <c r="B2780" s="218"/>
    </row>
    <row r="2781" ht="12.75">
      <c r="B2781" s="218"/>
    </row>
    <row r="2782" ht="12.75">
      <c r="B2782" s="218"/>
    </row>
    <row r="2783" ht="12.75">
      <c r="B2783" s="218"/>
    </row>
    <row r="2784" ht="12.75">
      <c r="B2784" s="218"/>
    </row>
    <row r="2785" ht="12.75">
      <c r="B2785" s="218"/>
    </row>
    <row r="2786" ht="12.75">
      <c r="B2786" s="218"/>
    </row>
    <row r="2787" ht="12.75">
      <c r="B2787" s="218"/>
    </row>
    <row r="2788" ht="12.75">
      <c r="B2788" s="218"/>
    </row>
    <row r="2789" ht="12.75">
      <c r="B2789" s="218"/>
    </row>
    <row r="2790" ht="12.75">
      <c r="B2790" s="218"/>
    </row>
    <row r="2791" ht="12.75">
      <c r="B2791" s="218"/>
    </row>
    <row r="2792" ht="12.75">
      <c r="B2792" s="218"/>
    </row>
    <row r="2793" ht="12.75">
      <c r="B2793" s="218"/>
    </row>
  </sheetData>
  <sheetProtection/>
  <mergeCells count="1">
    <mergeCell ref="F9:F10"/>
  </mergeCells>
  <printOptions/>
  <pageMargins left="0.787401575" right="0.787401575" top="0.984251969" bottom="0.984251969" header="0.4921259845" footer="0.4921259845"/>
  <pageSetup fitToHeight="1" fitToWidth="1" horizontalDpi="600" verticalDpi="600" orientation="portrait" paperSize="9" scale="72" r:id="rId3"/>
  <drawing r:id="rId2"/>
  <legacyDrawing r:id="rId1"/>
</worksheet>
</file>

<file path=xl/worksheets/sheet6.xml><?xml version="1.0" encoding="utf-8"?>
<worksheet xmlns="http://schemas.openxmlformats.org/spreadsheetml/2006/main" xmlns:r="http://schemas.openxmlformats.org/officeDocument/2006/relationships">
  <sheetPr codeName="Feuil1"/>
  <dimension ref="A1:BT76"/>
  <sheetViews>
    <sheetView showGridLines="0" showRowColHeaders="0" zoomScalePageLayoutView="0" workbookViewId="0" topLeftCell="A1">
      <selection activeCell="C1" sqref="C1"/>
    </sheetView>
  </sheetViews>
  <sheetFormatPr defaultColWidth="11.421875" defaultRowHeight="12.75"/>
  <cols>
    <col min="1" max="1" width="6.28125" style="6" customWidth="1"/>
    <col min="2" max="2" width="85.7109375" style="5" bestFit="1" customWidth="1"/>
    <col min="3" max="72" width="3.00390625" style="5" customWidth="1"/>
  </cols>
  <sheetData>
    <row r="1" spans="1:72" s="12" customFormat="1" ht="12.75">
      <c r="A1" s="9" t="s">
        <v>90</v>
      </c>
      <c r="B1" s="10" t="s">
        <v>90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row>
    <row r="2" spans="3:72" ht="76.5" customHeight="1">
      <c r="C2" s="100"/>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4"/>
      <c r="BT2"/>
    </row>
    <row r="3" spans="1:72" ht="12.75">
      <c r="A3" s="7" t="s">
        <v>96</v>
      </c>
      <c r="B3" s="8"/>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6"/>
      <c r="BT3"/>
    </row>
    <row r="4" spans="2:72" ht="25.5">
      <c r="B4" s="102" t="s">
        <v>91</v>
      </c>
      <c r="C4" s="101"/>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8"/>
      <c r="BT4"/>
    </row>
    <row r="5" spans="2:72" ht="25.5">
      <c r="B5" s="102" t="s">
        <v>92</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8"/>
      <c r="BT5"/>
    </row>
    <row r="6" spans="2:72" ht="38.25">
      <c r="B6" s="102" t="s">
        <v>93</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8"/>
      <c r="BT6"/>
    </row>
    <row r="7" spans="2:72" ht="38.25">
      <c r="B7" s="102" t="s">
        <v>97</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8"/>
      <c r="BT7"/>
    </row>
    <row r="8" spans="2:72" ht="38.25">
      <c r="B8" s="102" t="s">
        <v>98</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8"/>
      <c r="BT8"/>
    </row>
    <row r="9" spans="1:72" ht="12.75">
      <c r="A9" s="7" t="s">
        <v>0</v>
      </c>
      <c r="B9" s="8"/>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6"/>
      <c r="BT9"/>
    </row>
    <row r="10" spans="2:72" ht="12.75">
      <c r="B10" s="48" t="s">
        <v>117</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8"/>
      <c r="BT10"/>
    </row>
    <row r="11" spans="2:72" ht="25.5">
      <c r="B11" s="48" t="s">
        <v>118</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8"/>
      <c r="BT11"/>
    </row>
    <row r="12" spans="2:72" ht="25.5">
      <c r="B12" s="48" t="s">
        <v>119</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8"/>
      <c r="BT12"/>
    </row>
    <row r="13" spans="2:72" ht="25.5">
      <c r="B13" s="48" t="s">
        <v>120</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8"/>
      <c r="BT13"/>
    </row>
    <row r="14" spans="2:72" ht="12.75">
      <c r="B14" s="48" t="s">
        <v>99</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8"/>
      <c r="BT14"/>
    </row>
    <row r="15" spans="1:72" ht="12.75">
      <c r="A15" s="7" t="s">
        <v>143</v>
      </c>
      <c r="B15" s="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20"/>
      <c r="BT15"/>
    </row>
    <row r="16" spans="2:72" ht="25.5">
      <c r="B16" s="47" t="s">
        <v>40</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8"/>
      <c r="BT16"/>
    </row>
    <row r="17" spans="2:72" ht="25.5">
      <c r="B17" s="47" t="s">
        <v>41</v>
      </c>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8"/>
      <c r="BT17"/>
    </row>
    <row r="18" spans="2:72" ht="38.25">
      <c r="B18" s="47" t="s">
        <v>121</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8"/>
      <c r="BT18"/>
    </row>
    <row r="19" spans="2:72" ht="25.5">
      <c r="B19" s="47" t="s">
        <v>122</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8"/>
      <c r="BT19"/>
    </row>
    <row r="20" spans="2:72" ht="25.5">
      <c r="B20" s="47" t="s">
        <v>100</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8"/>
      <c r="BT20"/>
    </row>
    <row r="21" spans="1:72" ht="12.75">
      <c r="A21" s="7" t="s">
        <v>101</v>
      </c>
      <c r="B21" s="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20"/>
      <c r="BT21"/>
    </row>
    <row r="22" spans="2:72" ht="38.25">
      <c r="B22" s="53" t="s">
        <v>102</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8"/>
      <c r="BT22"/>
    </row>
    <row r="23" spans="2:72" ht="25.5">
      <c r="B23" s="53" t="s">
        <v>103</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8"/>
      <c r="BT23"/>
    </row>
    <row r="24" spans="2:72" ht="25.5">
      <c r="B24" s="53" t="s">
        <v>104</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8"/>
      <c r="BT24"/>
    </row>
    <row r="25" spans="2:72" ht="25.5">
      <c r="B25" s="53" t="s">
        <v>105</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8"/>
      <c r="BT25"/>
    </row>
    <row r="26" spans="2:72" ht="38.25">
      <c r="B26" s="53" t="s">
        <v>106</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8"/>
      <c r="BT26"/>
    </row>
    <row r="27" spans="1:72" ht="12.75">
      <c r="A27" s="7" t="s">
        <v>107</v>
      </c>
      <c r="B27" s="8"/>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20"/>
      <c r="BT27"/>
    </row>
    <row r="28" spans="2:72" ht="25.5">
      <c r="B28" s="49" t="s">
        <v>42</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8"/>
      <c r="BT28"/>
    </row>
    <row r="29" spans="2:72" ht="38.25">
      <c r="B29" s="49" t="s">
        <v>123</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8"/>
      <c r="BT29"/>
    </row>
    <row r="30" spans="2:72" ht="38.25">
      <c r="B30" s="49" t="s">
        <v>124</v>
      </c>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8"/>
      <c r="BT30"/>
    </row>
    <row r="31" spans="2:72" ht="25.5">
      <c r="B31" s="49" t="s">
        <v>43</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8"/>
      <c r="BT31"/>
    </row>
    <row r="32" spans="2:72" ht="25.5">
      <c r="B32" s="49" t="s">
        <v>44</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8"/>
      <c r="BT32"/>
    </row>
    <row r="33" spans="1:72" ht="12.75">
      <c r="A33" s="7" t="s">
        <v>34</v>
      </c>
      <c r="B33" s="8"/>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20"/>
      <c r="BT33"/>
    </row>
    <row r="34" spans="2:72" ht="12.75">
      <c r="B34" s="50" t="s">
        <v>125</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8"/>
      <c r="BT34"/>
    </row>
    <row r="35" spans="2:72" ht="25.5">
      <c r="B35" s="50" t="s">
        <v>126</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8"/>
      <c r="BT35"/>
    </row>
    <row r="36" spans="2:72" ht="25.5">
      <c r="B36" s="50" t="s">
        <v>127</v>
      </c>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8"/>
      <c r="BT36"/>
    </row>
    <row r="37" spans="2:72" ht="25.5">
      <c r="B37" s="50" t="s">
        <v>128</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8"/>
      <c r="BT37"/>
    </row>
    <row r="38" spans="2:72" ht="12.75">
      <c r="B38" s="103" t="s">
        <v>45</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8"/>
      <c r="BT38"/>
    </row>
    <row r="39" spans="1:72" ht="12.75">
      <c r="A39" s="7" t="s">
        <v>108</v>
      </c>
      <c r="B39" s="8"/>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20"/>
      <c r="BT39"/>
    </row>
    <row r="40" spans="2:72" ht="12.75">
      <c r="B40" s="51" t="s">
        <v>129</v>
      </c>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8"/>
      <c r="BT40"/>
    </row>
    <row r="41" spans="2:72" ht="25.5">
      <c r="B41" s="51" t="s">
        <v>130</v>
      </c>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8"/>
      <c r="BT41"/>
    </row>
    <row r="42" spans="2:72" ht="25.5">
      <c r="B42" s="51" t="s">
        <v>131</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8"/>
      <c r="BT42"/>
    </row>
    <row r="43" spans="2:72" ht="25.5">
      <c r="B43" s="51" t="s">
        <v>132</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8"/>
      <c r="BT43"/>
    </row>
    <row r="44" spans="2:72" ht="25.5">
      <c r="B44" s="51" t="s">
        <v>46</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8"/>
      <c r="BT44"/>
    </row>
    <row r="45" spans="1:72" ht="12.75">
      <c r="A45" s="7" t="s">
        <v>73</v>
      </c>
      <c r="B45" s="8"/>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20"/>
      <c r="BT45"/>
    </row>
    <row r="46" spans="2:72" ht="25.5">
      <c r="B46" s="52" t="s">
        <v>133</v>
      </c>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8"/>
      <c r="BT46"/>
    </row>
    <row r="47" spans="2:72" ht="25.5">
      <c r="B47" s="52" t="s">
        <v>134</v>
      </c>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8"/>
      <c r="BT47"/>
    </row>
    <row r="48" spans="2:72" ht="25.5">
      <c r="B48" s="52" t="s">
        <v>135</v>
      </c>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8"/>
      <c r="BT48"/>
    </row>
    <row r="49" spans="2:72" ht="12.75">
      <c r="B49" s="52" t="s">
        <v>136</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8"/>
      <c r="BT49"/>
    </row>
    <row r="50" spans="2:72" ht="25.5">
      <c r="B50" s="52" t="s">
        <v>47</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8"/>
      <c r="BT50"/>
    </row>
    <row r="51" spans="1:72" ht="12.75">
      <c r="A51" s="7" t="s">
        <v>35</v>
      </c>
      <c r="B51" s="8"/>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20"/>
      <c r="BT51"/>
    </row>
    <row r="52" spans="2:72" ht="12.75">
      <c r="B52" s="104" t="s">
        <v>137</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8"/>
      <c r="BT52"/>
    </row>
    <row r="53" spans="2:72" ht="12.75">
      <c r="B53" s="54" t="s">
        <v>138</v>
      </c>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8"/>
      <c r="BT53"/>
    </row>
    <row r="54" spans="2:72" ht="25.5">
      <c r="B54" s="54" t="s">
        <v>139</v>
      </c>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8"/>
      <c r="BT54"/>
    </row>
    <row r="55" spans="2:72" ht="25.5">
      <c r="B55" s="54" t="s">
        <v>48</v>
      </c>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8"/>
      <c r="BT55"/>
    </row>
    <row r="56" spans="2:72" ht="12.75">
      <c r="B56" s="54" t="s">
        <v>49</v>
      </c>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8"/>
      <c r="BT56"/>
    </row>
    <row r="57" spans="1:72" ht="12.75">
      <c r="A57" s="7" t="s">
        <v>37</v>
      </c>
      <c r="B57" s="8"/>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20"/>
      <c r="BT57"/>
    </row>
    <row r="58" spans="2:72" ht="12.75">
      <c r="B58" s="55" t="s">
        <v>140</v>
      </c>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8"/>
      <c r="BT58"/>
    </row>
    <row r="59" spans="2:72" ht="12.75">
      <c r="B59" s="55" t="s">
        <v>141</v>
      </c>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8"/>
      <c r="BT59"/>
    </row>
    <row r="60" spans="2:72" ht="51">
      <c r="B60" s="55" t="s">
        <v>50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8"/>
      <c r="BT60"/>
    </row>
    <row r="61" spans="2:72" ht="25.5">
      <c r="B61" s="55" t="s">
        <v>142</v>
      </c>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8"/>
      <c r="BT61"/>
    </row>
    <row r="62" spans="2:72" ht="12.75">
      <c r="B62" s="55" t="s">
        <v>51</v>
      </c>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8"/>
      <c r="BT62"/>
    </row>
    <row r="64" spans="2:7" ht="12.75">
      <c r="B64" s="17"/>
      <c r="G64" s="5" t="s">
        <v>32</v>
      </c>
    </row>
    <row r="75" ht="12.75">
      <c r="B75" s="5" t="s">
        <v>32</v>
      </c>
    </row>
    <row r="76" ht="12.75">
      <c r="B76" s="5" t="s">
        <v>32</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Feuil2"/>
  <dimension ref="A1:A61"/>
  <sheetViews>
    <sheetView zoomScalePageLayoutView="0" workbookViewId="0" topLeftCell="A1">
      <selection activeCell="A35" sqref="A35"/>
    </sheetView>
  </sheetViews>
  <sheetFormatPr defaultColWidth="11.421875" defaultRowHeight="12.75"/>
  <cols>
    <col min="1" max="1" width="135.7109375" style="115" customWidth="1"/>
  </cols>
  <sheetData>
    <row r="1" ht="12.75">
      <c r="A1"/>
    </row>
    <row r="2" ht="12.75">
      <c r="A2" s="139" t="s">
        <v>96</v>
      </c>
    </row>
    <row r="3" ht="12.75">
      <c r="A3" s="162" t="s">
        <v>151</v>
      </c>
    </row>
    <row r="4" ht="14.25" customHeight="1">
      <c r="A4" s="125" t="s">
        <v>159</v>
      </c>
    </row>
    <row r="5" ht="12" customHeight="1">
      <c r="A5" s="125" t="s">
        <v>145</v>
      </c>
    </row>
    <row r="6" ht="15.75" customHeight="1">
      <c r="A6" s="125" t="s">
        <v>146</v>
      </c>
    </row>
    <row r="7" ht="12.75" customHeight="1">
      <c r="A7" s="125" t="s">
        <v>147</v>
      </c>
    </row>
    <row r="8" ht="12.75">
      <c r="A8" s="140" t="s">
        <v>0</v>
      </c>
    </row>
    <row r="9" ht="12.75">
      <c r="A9" s="163" t="s">
        <v>150</v>
      </c>
    </row>
    <row r="10" ht="12.75" customHeight="1">
      <c r="A10" s="126" t="s">
        <v>160</v>
      </c>
    </row>
    <row r="11" ht="12.75">
      <c r="A11" s="126" t="s">
        <v>148</v>
      </c>
    </row>
    <row r="12" ht="12.75" customHeight="1">
      <c r="A12" s="124" t="s">
        <v>161</v>
      </c>
    </row>
    <row r="13" ht="12.75" customHeight="1">
      <c r="A13" s="126" t="s">
        <v>162</v>
      </c>
    </row>
    <row r="14" ht="12.75" customHeight="1">
      <c r="A14" s="117" t="s">
        <v>110</v>
      </c>
    </row>
    <row r="15" ht="12.75" customHeight="1">
      <c r="A15" s="116" t="s">
        <v>149</v>
      </c>
    </row>
    <row r="16" ht="14.25" customHeight="1">
      <c r="A16" s="127" t="s">
        <v>163</v>
      </c>
    </row>
    <row r="17" ht="12.75">
      <c r="A17" s="127" t="s">
        <v>164</v>
      </c>
    </row>
    <row r="18" ht="12.75" customHeight="1">
      <c r="A18" s="127" t="s">
        <v>165</v>
      </c>
    </row>
    <row r="19" ht="12.75" customHeight="1">
      <c r="A19" s="127" t="s">
        <v>166</v>
      </c>
    </row>
    <row r="20" ht="12.75" customHeight="1">
      <c r="A20" s="141" t="s">
        <v>199</v>
      </c>
    </row>
    <row r="21" ht="12.75" customHeight="1">
      <c r="A21" s="162" t="s">
        <v>200</v>
      </c>
    </row>
    <row r="22" ht="12.75">
      <c r="A22" s="128" t="s">
        <v>167</v>
      </c>
    </row>
    <row r="23" ht="12.75" customHeight="1">
      <c r="A23" s="128" t="s">
        <v>168</v>
      </c>
    </row>
    <row r="24" ht="12.75" customHeight="1">
      <c r="A24" s="128" t="s">
        <v>169</v>
      </c>
    </row>
    <row r="25" ht="12.75" customHeight="1">
      <c r="A25" s="128" t="s">
        <v>170</v>
      </c>
    </row>
    <row r="26" ht="12.75" customHeight="1">
      <c r="A26" s="148" t="s">
        <v>107</v>
      </c>
    </row>
    <row r="27" ht="12.75" customHeight="1">
      <c r="A27" s="162" t="s">
        <v>144</v>
      </c>
    </row>
    <row r="28" ht="12.75" customHeight="1">
      <c r="A28" s="132" t="s">
        <v>195</v>
      </c>
    </row>
    <row r="29" ht="12.75">
      <c r="A29" s="132" t="s">
        <v>196</v>
      </c>
    </row>
    <row r="30" ht="12.75" customHeight="1">
      <c r="A30" s="132" t="s">
        <v>197</v>
      </c>
    </row>
    <row r="31" ht="12.75">
      <c r="A31" s="118" t="s">
        <v>198</v>
      </c>
    </row>
    <row r="32" ht="12.75">
      <c r="A32" s="148" t="s">
        <v>34</v>
      </c>
    </row>
    <row r="33" ht="12.75">
      <c r="A33" s="162" t="s">
        <v>111</v>
      </c>
    </row>
    <row r="34" ht="12.75" customHeight="1">
      <c r="A34" s="133" t="s">
        <v>191</v>
      </c>
    </row>
    <row r="35" ht="12.75">
      <c r="A35" s="133" t="s">
        <v>192</v>
      </c>
    </row>
    <row r="36" ht="12.75" customHeight="1">
      <c r="A36" s="133" t="s">
        <v>193</v>
      </c>
    </row>
    <row r="37" ht="12.75">
      <c r="A37" s="134" t="s">
        <v>194</v>
      </c>
    </row>
    <row r="38" ht="12.75">
      <c r="A38" s="148" t="s">
        <v>108</v>
      </c>
    </row>
    <row r="39" ht="12.75">
      <c r="A39" s="162" t="s">
        <v>112</v>
      </c>
    </row>
    <row r="40" ht="12.75">
      <c r="A40" s="129" t="s">
        <v>187</v>
      </c>
    </row>
    <row r="41" ht="12.75" customHeight="1">
      <c r="A41" s="129" t="s">
        <v>188</v>
      </c>
    </row>
    <row r="42" ht="12.75" customHeight="1">
      <c r="A42" s="135" t="s">
        <v>189</v>
      </c>
    </row>
    <row r="43" ht="12.75" customHeight="1">
      <c r="A43" s="129" t="s">
        <v>190</v>
      </c>
    </row>
    <row r="44" ht="12.75">
      <c r="A44" s="148" t="s">
        <v>113</v>
      </c>
    </row>
    <row r="45" ht="12.75">
      <c r="A45" s="162" t="s">
        <v>114</v>
      </c>
    </row>
    <row r="46" ht="12.75">
      <c r="A46" s="136" t="s">
        <v>183</v>
      </c>
    </row>
    <row r="47" ht="12.75">
      <c r="A47" s="136" t="s">
        <v>184</v>
      </c>
    </row>
    <row r="48" ht="12.75">
      <c r="A48" s="136" t="s">
        <v>185</v>
      </c>
    </row>
    <row r="49" ht="12.75">
      <c r="A49" s="119" t="s">
        <v>186</v>
      </c>
    </row>
    <row r="50" ht="12.75">
      <c r="A50" s="148" t="s">
        <v>35</v>
      </c>
    </row>
    <row r="51" ht="12.75">
      <c r="A51" s="162" t="s">
        <v>115</v>
      </c>
    </row>
    <row r="52" ht="12.75">
      <c r="A52" s="137" t="s">
        <v>179</v>
      </c>
    </row>
    <row r="53" ht="12.75">
      <c r="A53" s="130" t="s">
        <v>180</v>
      </c>
    </row>
    <row r="54" ht="12.75">
      <c r="A54" s="130" t="s">
        <v>181</v>
      </c>
    </row>
    <row r="55" ht="12.75">
      <c r="A55" s="130" t="s">
        <v>182</v>
      </c>
    </row>
    <row r="56" ht="12.75">
      <c r="A56" s="149" t="s">
        <v>109</v>
      </c>
    </row>
    <row r="57" ht="12.75">
      <c r="A57" s="164" t="s">
        <v>116</v>
      </c>
    </row>
    <row r="58" ht="12.75">
      <c r="A58" s="138" t="s">
        <v>175</v>
      </c>
    </row>
    <row r="59" ht="12.75">
      <c r="A59" s="131" t="s">
        <v>176</v>
      </c>
    </row>
    <row r="60" ht="12.75">
      <c r="A60" s="131" t="s">
        <v>177</v>
      </c>
    </row>
    <row r="61" ht="12.75">
      <c r="A61" s="131" t="s">
        <v>178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Feuil3"/>
  <dimension ref="A2:N61"/>
  <sheetViews>
    <sheetView zoomScalePageLayoutView="0" workbookViewId="0" topLeftCell="A1">
      <selection activeCell="B14" sqref="A14:IV14"/>
    </sheetView>
  </sheetViews>
  <sheetFormatPr defaultColWidth="11.421875" defaultRowHeight="12.75"/>
  <cols>
    <col min="2" max="2" width="18.140625" style="0" customWidth="1"/>
    <col min="3" max="3" width="152.140625" style="0" customWidth="1"/>
  </cols>
  <sheetData>
    <row r="2" spans="1:14" ht="15.75">
      <c r="A2" s="120" t="s">
        <v>152</v>
      </c>
      <c r="B2" s="120" t="s">
        <v>153</v>
      </c>
      <c r="C2" s="234" t="s">
        <v>154</v>
      </c>
      <c r="D2" s="234"/>
      <c r="E2" s="234"/>
      <c r="F2" s="234"/>
      <c r="G2" s="234"/>
      <c r="H2" s="234"/>
      <c r="I2" s="234"/>
      <c r="J2" s="234"/>
      <c r="K2" s="234"/>
      <c r="L2" s="234"/>
      <c r="M2" s="234"/>
      <c r="N2" s="234"/>
    </row>
    <row r="3" spans="1:14" ht="12.75">
      <c r="A3" s="275" t="s">
        <v>155</v>
      </c>
      <c r="B3" s="275" t="s">
        <v>156</v>
      </c>
      <c r="C3" s="235" t="s">
        <v>201</v>
      </c>
      <c r="D3" s="235"/>
      <c r="E3" s="235"/>
      <c r="F3" s="235"/>
      <c r="G3" s="235"/>
      <c r="H3" s="235"/>
      <c r="I3" s="235"/>
      <c r="J3" s="235"/>
      <c r="K3" s="235"/>
      <c r="L3" s="235"/>
      <c r="M3" s="235"/>
      <c r="N3" s="235"/>
    </row>
    <row r="4" spans="1:14" ht="12.75">
      <c r="A4" s="276"/>
      <c r="B4" s="276"/>
      <c r="C4" s="235" t="s">
        <v>202</v>
      </c>
      <c r="D4" s="235"/>
      <c r="E4" s="235"/>
      <c r="F4" s="235"/>
      <c r="G4" s="235"/>
      <c r="H4" s="235"/>
      <c r="I4" s="235"/>
      <c r="J4" s="235"/>
      <c r="K4" s="235"/>
      <c r="L4" s="235"/>
      <c r="M4" s="235"/>
      <c r="N4" s="235"/>
    </row>
    <row r="5" spans="1:14" ht="12.75" customHeight="1">
      <c r="A5" s="276"/>
      <c r="B5" s="276"/>
      <c r="C5" s="235" t="s">
        <v>203</v>
      </c>
      <c r="D5" s="235"/>
      <c r="E5" s="235"/>
      <c r="F5" s="235"/>
      <c r="G5" s="235"/>
      <c r="H5" s="235"/>
      <c r="I5" s="235"/>
      <c r="J5" s="235"/>
      <c r="K5" s="235"/>
      <c r="L5" s="235"/>
      <c r="M5" s="235"/>
      <c r="N5" s="235"/>
    </row>
    <row r="6" spans="1:14" ht="12.75">
      <c r="A6" s="276"/>
      <c r="B6" s="276"/>
      <c r="C6" s="236" t="s">
        <v>204</v>
      </c>
      <c r="D6" s="237"/>
      <c r="E6" s="237"/>
      <c r="F6" s="237"/>
      <c r="G6" s="237"/>
      <c r="H6" s="237"/>
      <c r="I6" s="237"/>
      <c r="J6" s="237"/>
      <c r="K6" s="237"/>
      <c r="L6" s="237"/>
      <c r="M6" s="237"/>
      <c r="N6" s="238"/>
    </row>
    <row r="7" spans="1:14" ht="12.75">
      <c r="A7" s="277"/>
      <c r="B7" s="277"/>
      <c r="C7" s="239" t="s">
        <v>32</v>
      </c>
      <c r="D7" s="240"/>
      <c r="E7" s="240"/>
      <c r="F7" s="240"/>
      <c r="G7" s="240"/>
      <c r="H7" s="240"/>
      <c r="I7" s="240"/>
      <c r="J7" s="240"/>
      <c r="K7" s="240"/>
      <c r="L7" s="240"/>
      <c r="M7" s="240"/>
      <c r="N7" s="241"/>
    </row>
    <row r="8" spans="1:14" s="154" customFormat="1" ht="12.75">
      <c r="A8" s="160"/>
      <c r="B8" s="160"/>
      <c r="C8" s="151"/>
      <c r="D8" s="152"/>
      <c r="E8" s="152"/>
      <c r="F8" s="152"/>
      <c r="G8" s="152"/>
      <c r="H8" s="152"/>
      <c r="I8" s="152"/>
      <c r="J8" s="152"/>
      <c r="K8" s="152"/>
      <c r="L8" s="152"/>
      <c r="M8" s="152"/>
      <c r="N8" s="153"/>
    </row>
    <row r="9" spans="1:14" ht="12.75">
      <c r="A9" s="282" t="s">
        <v>0</v>
      </c>
      <c r="B9" s="285" t="s">
        <v>150</v>
      </c>
      <c r="C9" s="242" t="s">
        <v>205</v>
      </c>
      <c r="D9" s="243"/>
      <c r="E9" s="243"/>
      <c r="F9" s="243"/>
      <c r="G9" s="243"/>
      <c r="H9" s="243"/>
      <c r="I9" s="243"/>
      <c r="J9" s="243"/>
      <c r="K9" s="243"/>
      <c r="L9" s="243"/>
      <c r="M9" s="243"/>
      <c r="N9" s="244"/>
    </row>
    <row r="10" spans="1:14" ht="12.75">
      <c r="A10" s="283"/>
      <c r="B10" s="286"/>
      <c r="C10" s="242" t="s">
        <v>206</v>
      </c>
      <c r="D10" s="245"/>
      <c r="E10" s="245"/>
      <c r="F10" s="245"/>
      <c r="G10" s="245"/>
      <c r="H10" s="245"/>
      <c r="I10" s="245"/>
      <c r="J10" s="245"/>
      <c r="K10" s="245"/>
      <c r="L10" s="245"/>
      <c r="M10" s="245"/>
      <c r="N10" s="246"/>
    </row>
    <row r="11" spans="1:14" ht="12.75" customHeight="1">
      <c r="A11" s="283"/>
      <c r="B11" s="286"/>
      <c r="C11" s="242" t="s">
        <v>207</v>
      </c>
      <c r="D11" s="245"/>
      <c r="E11" s="245"/>
      <c r="F11" s="245"/>
      <c r="G11" s="245"/>
      <c r="H11" s="245"/>
      <c r="I11" s="245"/>
      <c r="J11" s="245"/>
      <c r="K11" s="245"/>
      <c r="L11" s="245"/>
      <c r="M11" s="245"/>
      <c r="N11" s="246"/>
    </row>
    <row r="12" spans="1:14" ht="12.75">
      <c r="A12" s="283"/>
      <c r="B12" s="286"/>
      <c r="C12" s="242" t="s">
        <v>208</v>
      </c>
      <c r="D12" s="245"/>
      <c r="E12" s="245"/>
      <c r="F12" s="245"/>
      <c r="G12" s="245"/>
      <c r="H12" s="245"/>
      <c r="I12" s="245"/>
      <c r="J12" s="245"/>
      <c r="K12" s="245"/>
      <c r="L12" s="245"/>
      <c r="M12" s="245"/>
      <c r="N12" s="246"/>
    </row>
    <row r="13" spans="1:14" ht="12.75">
      <c r="A13" s="284"/>
      <c r="B13" s="287"/>
      <c r="C13" s="322" t="s">
        <v>32</v>
      </c>
      <c r="D13" s="323"/>
      <c r="E13" s="323"/>
      <c r="F13" s="323"/>
      <c r="G13" s="323"/>
      <c r="H13" s="323"/>
      <c r="I13" s="323"/>
      <c r="J13" s="323"/>
      <c r="K13" s="323"/>
      <c r="L13" s="323"/>
      <c r="M13" s="323"/>
      <c r="N13" s="324"/>
    </row>
    <row r="14" spans="1:14" s="154" customFormat="1" ht="12.75">
      <c r="A14" s="161"/>
      <c r="B14" s="150"/>
      <c r="C14" s="151"/>
      <c r="D14" s="152"/>
      <c r="E14" s="152"/>
      <c r="F14" s="152"/>
      <c r="G14" s="152"/>
      <c r="H14" s="152"/>
      <c r="I14" s="152"/>
      <c r="J14" s="152"/>
      <c r="K14" s="152"/>
      <c r="L14" s="152"/>
      <c r="M14" s="152"/>
      <c r="N14" s="153"/>
    </row>
    <row r="15" spans="1:14" ht="12.75">
      <c r="A15" s="278" t="s">
        <v>110</v>
      </c>
      <c r="B15" s="280" t="s">
        <v>149</v>
      </c>
      <c r="C15" s="247" t="s">
        <v>209</v>
      </c>
      <c r="D15" s="247"/>
      <c r="E15" s="247"/>
      <c r="F15" s="247"/>
      <c r="G15" s="247"/>
      <c r="H15" s="247"/>
      <c r="I15" s="247"/>
      <c r="J15" s="247"/>
      <c r="K15" s="247"/>
      <c r="L15" s="247"/>
      <c r="M15" s="247"/>
      <c r="N15" s="247"/>
    </row>
    <row r="16" spans="1:14" ht="12.75">
      <c r="A16" s="279"/>
      <c r="B16" s="281"/>
      <c r="C16" s="247" t="s">
        <v>210</v>
      </c>
      <c r="D16" s="247"/>
      <c r="E16" s="247"/>
      <c r="F16" s="247"/>
      <c r="G16" s="247"/>
      <c r="H16" s="247"/>
      <c r="I16" s="247"/>
      <c r="J16" s="247"/>
      <c r="K16" s="247"/>
      <c r="L16" s="247"/>
      <c r="M16" s="247"/>
      <c r="N16" s="247"/>
    </row>
    <row r="17" spans="1:14" ht="12.75">
      <c r="A17" s="279"/>
      <c r="B17" s="281"/>
      <c r="C17" s="247" t="s">
        <v>211</v>
      </c>
      <c r="D17" s="247"/>
      <c r="E17" s="247"/>
      <c r="F17" s="247"/>
      <c r="G17" s="247"/>
      <c r="H17" s="247"/>
      <c r="I17" s="247"/>
      <c r="J17" s="247"/>
      <c r="K17" s="247"/>
      <c r="L17" s="247"/>
      <c r="M17" s="247"/>
      <c r="N17" s="247"/>
    </row>
    <row r="18" spans="1:14" ht="12.75">
      <c r="A18" s="249"/>
      <c r="B18" s="249"/>
      <c r="C18" s="247" t="s">
        <v>174</v>
      </c>
      <c r="D18" s="247"/>
      <c r="E18" s="247"/>
      <c r="F18" s="247"/>
      <c r="G18" s="247"/>
      <c r="H18" s="247"/>
      <c r="I18" s="247"/>
      <c r="J18" s="247"/>
      <c r="K18" s="247"/>
      <c r="L18" s="247"/>
      <c r="M18" s="247"/>
      <c r="N18" s="247"/>
    </row>
    <row r="19" spans="1:14" ht="12.75">
      <c r="A19" s="250"/>
      <c r="B19" s="250"/>
      <c r="C19" s="319" t="s">
        <v>32</v>
      </c>
      <c r="D19" s="320"/>
      <c r="E19" s="320"/>
      <c r="F19" s="320"/>
      <c r="G19" s="320"/>
      <c r="H19" s="320"/>
      <c r="I19" s="320"/>
      <c r="J19" s="320"/>
      <c r="K19" s="320"/>
      <c r="L19" s="320"/>
      <c r="M19" s="320"/>
      <c r="N19" s="321"/>
    </row>
    <row r="20" spans="1:14" s="154" customFormat="1" ht="12.75">
      <c r="A20" s="150"/>
      <c r="B20" s="150"/>
      <c r="C20" s="151"/>
      <c r="D20" s="152"/>
      <c r="E20" s="152"/>
      <c r="F20" s="152"/>
      <c r="G20" s="152"/>
      <c r="H20" s="152"/>
      <c r="I20" s="152"/>
      <c r="J20" s="152"/>
      <c r="K20" s="152"/>
      <c r="L20" s="152"/>
      <c r="M20" s="152"/>
      <c r="N20" s="153"/>
    </row>
    <row r="21" spans="1:14" ht="12.75">
      <c r="A21" s="255" t="s">
        <v>101</v>
      </c>
      <c r="B21" s="258" t="s">
        <v>200</v>
      </c>
      <c r="C21" s="233" t="s">
        <v>229</v>
      </c>
      <c r="D21" s="233"/>
      <c r="E21" s="233"/>
      <c r="F21" s="233"/>
      <c r="G21" s="233"/>
      <c r="H21" s="233"/>
      <c r="I21" s="233"/>
      <c r="J21" s="233"/>
      <c r="K21" s="233"/>
      <c r="L21" s="233"/>
      <c r="M21" s="233"/>
      <c r="N21" s="233"/>
    </row>
    <row r="22" spans="1:14" ht="12.75">
      <c r="A22" s="256"/>
      <c r="B22" s="259"/>
      <c r="C22" s="233" t="s">
        <v>230</v>
      </c>
      <c r="D22" s="233"/>
      <c r="E22" s="233"/>
      <c r="F22" s="233"/>
      <c r="G22" s="233"/>
      <c r="H22" s="233"/>
      <c r="I22" s="233"/>
      <c r="J22" s="233"/>
      <c r="K22" s="233"/>
      <c r="L22" s="233"/>
      <c r="M22" s="233"/>
      <c r="N22" s="233"/>
    </row>
    <row r="23" spans="1:14" ht="12.75">
      <c r="A23" s="256"/>
      <c r="B23" s="259"/>
      <c r="C23" s="233" t="s">
        <v>231</v>
      </c>
      <c r="D23" s="233"/>
      <c r="E23" s="233"/>
      <c r="F23" s="233"/>
      <c r="G23" s="233"/>
      <c r="H23" s="233"/>
      <c r="I23" s="233"/>
      <c r="J23" s="233"/>
      <c r="K23" s="233"/>
      <c r="L23" s="233"/>
      <c r="M23" s="233"/>
      <c r="N23" s="233"/>
    </row>
    <row r="24" spans="1:14" ht="12.75">
      <c r="A24" s="256"/>
      <c r="B24" s="259"/>
      <c r="C24" s="233" t="s">
        <v>174</v>
      </c>
      <c r="D24" s="233"/>
      <c r="E24" s="233"/>
      <c r="F24" s="233"/>
      <c r="G24" s="233"/>
      <c r="H24" s="233"/>
      <c r="I24" s="233"/>
      <c r="J24" s="233"/>
      <c r="K24" s="233"/>
      <c r="L24" s="233"/>
      <c r="M24" s="233"/>
      <c r="N24" s="233"/>
    </row>
    <row r="25" spans="1:14" ht="12.75">
      <c r="A25" s="257"/>
      <c r="B25" s="260"/>
      <c r="C25" s="261"/>
      <c r="D25" s="262"/>
      <c r="E25" s="262"/>
      <c r="F25" s="262"/>
      <c r="G25" s="262"/>
      <c r="H25" s="262"/>
      <c r="I25" s="262"/>
      <c r="J25" s="262"/>
      <c r="K25" s="262"/>
      <c r="L25" s="262"/>
      <c r="M25" s="262"/>
      <c r="N25" s="263"/>
    </row>
    <row r="26" spans="1:14" s="154" customFormat="1" ht="12.75">
      <c r="A26" s="155"/>
      <c r="B26" s="150"/>
      <c r="C26" s="151"/>
      <c r="D26" s="152"/>
      <c r="E26" s="152"/>
      <c r="F26" s="152"/>
      <c r="G26" s="152"/>
      <c r="H26" s="152"/>
      <c r="I26" s="152"/>
      <c r="J26" s="152"/>
      <c r="K26" s="152"/>
      <c r="L26" s="152"/>
      <c r="M26" s="152"/>
      <c r="N26" s="153"/>
    </row>
    <row r="27" spans="1:14" ht="12.75" customHeight="1">
      <c r="A27" s="272" t="s">
        <v>107</v>
      </c>
      <c r="B27" s="269" t="s">
        <v>157</v>
      </c>
      <c r="C27" s="251" t="s">
        <v>225</v>
      </c>
      <c r="D27" s="251"/>
      <c r="E27" s="251"/>
      <c r="F27" s="251"/>
      <c r="G27" s="251"/>
      <c r="H27" s="251"/>
      <c r="I27" s="251"/>
      <c r="J27" s="251"/>
      <c r="K27" s="251"/>
      <c r="L27" s="251"/>
      <c r="M27" s="251"/>
      <c r="N27" s="251"/>
    </row>
    <row r="28" spans="1:14" ht="12.75" customHeight="1">
      <c r="A28" s="273"/>
      <c r="B28" s="270"/>
      <c r="C28" s="251" t="s">
        <v>226</v>
      </c>
      <c r="D28" s="251"/>
      <c r="E28" s="251"/>
      <c r="F28" s="251"/>
      <c r="G28" s="251"/>
      <c r="H28" s="251"/>
      <c r="I28" s="251"/>
      <c r="J28" s="251"/>
      <c r="K28" s="251"/>
      <c r="L28" s="251"/>
      <c r="M28" s="251"/>
      <c r="N28" s="251"/>
    </row>
    <row r="29" spans="1:14" ht="12.75">
      <c r="A29" s="273"/>
      <c r="B29" s="270"/>
      <c r="C29" s="251" t="s">
        <v>227</v>
      </c>
      <c r="D29" s="251"/>
      <c r="E29" s="251"/>
      <c r="F29" s="251"/>
      <c r="G29" s="251"/>
      <c r="H29" s="251"/>
      <c r="I29" s="251"/>
      <c r="J29" s="251"/>
      <c r="K29" s="251"/>
      <c r="L29" s="251"/>
      <c r="M29" s="251"/>
      <c r="N29" s="251"/>
    </row>
    <row r="30" spans="1:14" ht="12.75">
      <c r="A30" s="273"/>
      <c r="B30" s="270"/>
      <c r="C30" s="251" t="s">
        <v>228</v>
      </c>
      <c r="D30" s="251"/>
      <c r="E30" s="251"/>
      <c r="F30" s="251"/>
      <c r="G30" s="251"/>
      <c r="H30" s="251"/>
      <c r="I30" s="251"/>
      <c r="J30" s="251"/>
      <c r="K30" s="251"/>
      <c r="L30" s="251"/>
      <c r="M30" s="251"/>
      <c r="N30" s="251"/>
    </row>
    <row r="31" spans="1:14" ht="12.75">
      <c r="A31" s="274"/>
      <c r="B31" s="271"/>
      <c r="C31" s="252" t="s">
        <v>32</v>
      </c>
      <c r="D31" s="253"/>
      <c r="E31" s="253"/>
      <c r="F31" s="253"/>
      <c r="G31" s="253"/>
      <c r="H31" s="253"/>
      <c r="I31" s="253"/>
      <c r="J31" s="253"/>
      <c r="K31" s="253"/>
      <c r="L31" s="253"/>
      <c r="M31" s="253"/>
      <c r="N31" s="254"/>
    </row>
    <row r="32" spans="1:14" s="154" customFormat="1" ht="12.75">
      <c r="A32" s="150"/>
      <c r="B32" s="150"/>
      <c r="C32" s="151"/>
      <c r="D32" s="152"/>
      <c r="E32" s="152"/>
      <c r="F32" s="152"/>
      <c r="G32" s="152"/>
      <c r="H32" s="152"/>
      <c r="I32" s="152"/>
      <c r="J32" s="152"/>
      <c r="K32" s="152"/>
      <c r="L32" s="152"/>
      <c r="M32" s="152"/>
      <c r="N32" s="153"/>
    </row>
    <row r="33" spans="1:14" ht="12.75" customHeight="1">
      <c r="A33" s="268" t="s">
        <v>34</v>
      </c>
      <c r="B33" s="267" t="s">
        <v>111</v>
      </c>
      <c r="C33" s="303" t="s">
        <v>221</v>
      </c>
      <c r="D33" s="303"/>
      <c r="E33" s="303"/>
      <c r="F33" s="303"/>
      <c r="G33" s="303"/>
      <c r="H33" s="303"/>
      <c r="I33" s="303"/>
      <c r="J33" s="303"/>
      <c r="K33" s="303"/>
      <c r="L33" s="303"/>
      <c r="M33" s="303"/>
      <c r="N33" s="303"/>
    </row>
    <row r="34" spans="1:14" ht="12.75">
      <c r="A34" s="249"/>
      <c r="B34" s="249"/>
      <c r="C34" s="303" t="s">
        <v>222</v>
      </c>
      <c r="D34" s="303"/>
      <c r="E34" s="303"/>
      <c r="F34" s="303"/>
      <c r="G34" s="303"/>
      <c r="H34" s="303"/>
      <c r="I34" s="303"/>
      <c r="J34" s="303"/>
      <c r="K34" s="303"/>
      <c r="L34" s="303"/>
      <c r="M34" s="303"/>
      <c r="N34" s="303"/>
    </row>
    <row r="35" spans="1:14" ht="12.75" customHeight="1">
      <c r="A35" s="249"/>
      <c r="B35" s="249"/>
      <c r="C35" s="303" t="s">
        <v>223</v>
      </c>
      <c r="D35" s="303"/>
      <c r="E35" s="303"/>
      <c r="F35" s="303"/>
      <c r="G35" s="303"/>
      <c r="H35" s="303"/>
      <c r="I35" s="303"/>
      <c r="J35" s="303"/>
      <c r="K35" s="303"/>
      <c r="L35" s="303"/>
      <c r="M35" s="303"/>
      <c r="N35" s="303"/>
    </row>
    <row r="36" spans="1:14" ht="12.75">
      <c r="A36" s="249"/>
      <c r="B36" s="249"/>
      <c r="C36" s="303" t="s">
        <v>224</v>
      </c>
      <c r="D36" s="303"/>
      <c r="E36" s="303"/>
      <c r="F36" s="303"/>
      <c r="G36" s="303"/>
      <c r="H36" s="303"/>
      <c r="I36" s="303"/>
      <c r="J36" s="303"/>
      <c r="K36" s="303"/>
      <c r="L36" s="303"/>
      <c r="M36" s="303"/>
      <c r="N36" s="303"/>
    </row>
    <row r="37" spans="1:14" ht="12.75">
      <c r="A37" s="250"/>
      <c r="B37" s="250"/>
      <c r="C37" s="305" t="s">
        <v>32</v>
      </c>
      <c r="D37" s="306"/>
      <c r="E37" s="306"/>
      <c r="F37" s="306"/>
      <c r="G37" s="306"/>
      <c r="H37" s="306"/>
      <c r="I37" s="306"/>
      <c r="J37" s="306"/>
      <c r="K37" s="306"/>
      <c r="L37" s="306"/>
      <c r="M37" s="306"/>
      <c r="N37" s="307"/>
    </row>
    <row r="38" spans="1:14" s="154" customFormat="1" ht="12.75">
      <c r="A38" s="150"/>
      <c r="B38" s="150"/>
      <c r="C38" s="151"/>
      <c r="D38" s="152"/>
      <c r="E38" s="152"/>
      <c r="F38" s="152"/>
      <c r="G38" s="152"/>
      <c r="H38" s="152"/>
      <c r="I38" s="152"/>
      <c r="J38" s="152"/>
      <c r="K38" s="152"/>
      <c r="L38" s="152"/>
      <c r="M38" s="152"/>
      <c r="N38" s="153"/>
    </row>
    <row r="39" spans="1:14" ht="12.75" customHeight="1">
      <c r="A39" s="301" t="s">
        <v>108</v>
      </c>
      <c r="B39" s="302" t="s">
        <v>112</v>
      </c>
      <c r="C39" s="308" t="s">
        <v>218</v>
      </c>
      <c r="D39" s="308"/>
      <c r="E39" s="308"/>
      <c r="F39" s="308"/>
      <c r="G39" s="308"/>
      <c r="H39" s="308"/>
      <c r="I39" s="308"/>
      <c r="J39" s="308"/>
      <c r="K39" s="308"/>
      <c r="L39" s="308"/>
      <c r="M39" s="308"/>
      <c r="N39" s="308"/>
    </row>
    <row r="40" spans="1:14" ht="12.75">
      <c r="A40" s="249"/>
      <c r="B40" s="249"/>
      <c r="C40" s="308" t="s">
        <v>219</v>
      </c>
      <c r="D40" s="308"/>
      <c r="E40" s="308"/>
      <c r="F40" s="308"/>
      <c r="G40" s="308"/>
      <c r="H40" s="308"/>
      <c r="I40" s="308"/>
      <c r="J40" s="308"/>
      <c r="K40" s="308"/>
      <c r="L40" s="308"/>
      <c r="M40" s="308"/>
      <c r="N40" s="308"/>
    </row>
    <row r="41" spans="1:14" ht="12.75">
      <c r="A41" s="249"/>
      <c r="B41" s="249"/>
      <c r="C41" s="308" t="s">
        <v>220</v>
      </c>
      <c r="D41" s="308"/>
      <c r="E41" s="308"/>
      <c r="F41" s="308"/>
      <c r="G41" s="308"/>
      <c r="H41" s="308"/>
      <c r="I41" s="308"/>
      <c r="J41" s="308"/>
      <c r="K41" s="308"/>
      <c r="L41" s="308"/>
      <c r="M41" s="308"/>
      <c r="N41" s="308"/>
    </row>
    <row r="42" spans="1:14" ht="12.75">
      <c r="A42" s="249"/>
      <c r="B42" s="249"/>
      <c r="C42" s="308" t="s">
        <v>174</v>
      </c>
      <c r="D42" s="308"/>
      <c r="E42" s="308"/>
      <c r="F42" s="308"/>
      <c r="G42" s="308"/>
      <c r="H42" s="308"/>
      <c r="I42" s="308"/>
      <c r="J42" s="308"/>
      <c r="K42" s="308"/>
      <c r="L42" s="308"/>
      <c r="M42" s="308"/>
      <c r="N42" s="308"/>
    </row>
    <row r="43" spans="1:14" ht="12.75">
      <c r="A43" s="250"/>
      <c r="B43" s="250"/>
      <c r="C43" s="309" t="s">
        <v>32</v>
      </c>
      <c r="D43" s="310"/>
      <c r="E43" s="310"/>
      <c r="F43" s="310"/>
      <c r="G43" s="310"/>
      <c r="H43" s="310"/>
      <c r="I43" s="310"/>
      <c r="J43" s="310"/>
      <c r="K43" s="310"/>
      <c r="L43" s="310"/>
      <c r="M43" s="310"/>
      <c r="N43" s="311"/>
    </row>
    <row r="44" spans="1:14" s="154" customFormat="1" ht="12.75">
      <c r="A44" s="155"/>
      <c r="B44" s="156"/>
      <c r="C44" s="57"/>
      <c r="D44" s="157"/>
      <c r="E44" s="157"/>
      <c r="F44" s="157"/>
      <c r="G44" s="157"/>
      <c r="H44" s="157"/>
      <c r="I44" s="157"/>
      <c r="J44" s="157"/>
      <c r="K44" s="157"/>
      <c r="L44" s="157"/>
      <c r="M44" s="157"/>
      <c r="N44" s="157"/>
    </row>
    <row r="45" spans="1:14" ht="12.75" customHeight="1">
      <c r="A45" s="298" t="s">
        <v>113</v>
      </c>
      <c r="B45" s="264" t="s">
        <v>114</v>
      </c>
      <c r="C45" s="304" t="s">
        <v>215</v>
      </c>
      <c r="D45" s="304"/>
      <c r="E45" s="304"/>
      <c r="F45" s="304"/>
      <c r="G45" s="304"/>
      <c r="H45" s="304"/>
      <c r="I45" s="304"/>
      <c r="J45" s="304"/>
      <c r="K45" s="304"/>
      <c r="L45" s="304"/>
      <c r="M45" s="304"/>
      <c r="N45" s="304"/>
    </row>
    <row r="46" spans="1:14" ht="12.75">
      <c r="A46" s="299"/>
      <c r="B46" s="265"/>
      <c r="C46" s="312" t="s">
        <v>216</v>
      </c>
      <c r="D46" s="313"/>
      <c r="E46" s="313"/>
      <c r="F46" s="313"/>
      <c r="G46" s="313"/>
      <c r="H46" s="313"/>
      <c r="I46" s="313"/>
      <c r="J46" s="313"/>
      <c r="K46" s="313"/>
      <c r="L46" s="313"/>
      <c r="M46" s="313"/>
      <c r="N46" s="314"/>
    </row>
    <row r="47" spans="1:14" ht="12.75">
      <c r="A47" s="299"/>
      <c r="B47" s="265"/>
      <c r="C47" s="315" t="s">
        <v>217</v>
      </c>
      <c r="D47" s="315"/>
      <c r="E47" s="315"/>
      <c r="F47" s="315"/>
      <c r="G47" s="315"/>
      <c r="H47" s="315"/>
      <c r="I47" s="315"/>
      <c r="J47" s="315"/>
      <c r="K47" s="315"/>
      <c r="L47" s="315"/>
      <c r="M47" s="315"/>
      <c r="N47" s="315"/>
    </row>
    <row r="48" spans="1:14" ht="12.75">
      <c r="A48" s="299"/>
      <c r="B48" s="265"/>
      <c r="C48" s="316" t="s">
        <v>174</v>
      </c>
      <c r="D48" s="317"/>
      <c r="E48" s="317"/>
      <c r="F48" s="317"/>
      <c r="G48" s="317"/>
      <c r="H48" s="317"/>
      <c r="I48" s="317"/>
      <c r="J48" s="317"/>
      <c r="K48" s="317"/>
      <c r="L48" s="317"/>
      <c r="M48" s="317"/>
      <c r="N48" s="318"/>
    </row>
    <row r="49" spans="1:14" ht="14.25" customHeight="1">
      <c r="A49" s="300"/>
      <c r="B49" s="266"/>
      <c r="C49" s="121"/>
      <c r="D49" s="122"/>
      <c r="E49" s="122"/>
      <c r="F49" s="122"/>
      <c r="G49" s="122"/>
      <c r="H49" s="122"/>
      <c r="I49" s="122"/>
      <c r="J49" s="122"/>
      <c r="K49" s="122"/>
      <c r="L49" s="122"/>
      <c r="M49" s="122"/>
      <c r="N49" s="123"/>
    </row>
    <row r="50" spans="1:14" s="154" customFormat="1" ht="14.25" customHeight="1">
      <c r="A50" s="150"/>
      <c r="B50" s="150"/>
      <c r="C50" s="158"/>
      <c r="D50" s="57"/>
      <c r="E50" s="57"/>
      <c r="F50" s="57"/>
      <c r="G50" s="57"/>
      <c r="H50" s="57"/>
      <c r="I50" s="57"/>
      <c r="J50" s="57"/>
      <c r="K50" s="57"/>
      <c r="L50" s="57"/>
      <c r="M50" s="57"/>
      <c r="N50" s="159"/>
    </row>
    <row r="51" spans="1:14" ht="14.25" customHeight="1">
      <c r="A51" s="248" t="s">
        <v>35</v>
      </c>
      <c r="B51" s="297" t="s">
        <v>115</v>
      </c>
      <c r="C51" s="293" t="s">
        <v>212</v>
      </c>
      <c r="D51" s="293"/>
      <c r="E51" s="293"/>
      <c r="F51" s="293"/>
      <c r="G51" s="293"/>
      <c r="H51" s="293"/>
      <c r="I51" s="293"/>
      <c r="J51" s="293"/>
      <c r="K51" s="293"/>
      <c r="L51" s="293"/>
      <c r="M51" s="293"/>
      <c r="N51" s="293"/>
    </row>
    <row r="52" spans="1:14" ht="12.75" customHeight="1">
      <c r="A52" s="249"/>
      <c r="B52" s="249"/>
      <c r="C52" s="293" t="s">
        <v>213</v>
      </c>
      <c r="D52" s="293"/>
      <c r="E52" s="293"/>
      <c r="F52" s="293"/>
      <c r="G52" s="293"/>
      <c r="H52" s="293"/>
      <c r="I52" s="293"/>
      <c r="J52" s="293"/>
      <c r="K52" s="293"/>
      <c r="L52" s="293"/>
      <c r="M52" s="293"/>
      <c r="N52" s="293"/>
    </row>
    <row r="53" spans="1:14" ht="12.75">
      <c r="A53" s="249"/>
      <c r="B53" s="249"/>
      <c r="C53" s="293" t="s">
        <v>214</v>
      </c>
      <c r="D53" s="293"/>
      <c r="E53" s="293"/>
      <c r="F53" s="293"/>
      <c r="G53" s="293"/>
      <c r="H53" s="293"/>
      <c r="I53" s="293"/>
      <c r="J53" s="293"/>
      <c r="K53" s="293"/>
      <c r="L53" s="293"/>
      <c r="M53" s="293"/>
      <c r="N53" s="293"/>
    </row>
    <row r="54" spans="1:14" ht="12.75">
      <c r="A54" s="249"/>
      <c r="B54" s="249"/>
      <c r="C54" s="293" t="s">
        <v>174</v>
      </c>
      <c r="D54" s="293"/>
      <c r="E54" s="293"/>
      <c r="F54" s="293"/>
      <c r="G54" s="293"/>
      <c r="H54" s="293"/>
      <c r="I54" s="293"/>
      <c r="J54" s="293"/>
      <c r="K54" s="293"/>
      <c r="L54" s="293"/>
      <c r="M54" s="293"/>
      <c r="N54" s="293"/>
    </row>
    <row r="55" spans="1:14" ht="12.75">
      <c r="A55" s="250"/>
      <c r="B55" s="250"/>
      <c r="C55" s="294" t="s">
        <v>32</v>
      </c>
      <c r="D55" s="295"/>
      <c r="E55" s="295"/>
      <c r="F55" s="295"/>
      <c r="G55" s="295"/>
      <c r="H55" s="295"/>
      <c r="I55" s="295"/>
      <c r="J55" s="295"/>
      <c r="K55" s="295"/>
      <c r="L55" s="295"/>
      <c r="M55" s="295"/>
      <c r="N55" s="296"/>
    </row>
    <row r="56" spans="1:14" s="154" customFormat="1" ht="12.75">
      <c r="A56" s="150"/>
      <c r="B56" s="150"/>
      <c r="C56" s="151"/>
      <c r="D56" s="152"/>
      <c r="E56" s="152"/>
      <c r="F56" s="152"/>
      <c r="G56" s="152"/>
      <c r="H56" s="152"/>
      <c r="I56" s="152"/>
      <c r="J56" s="152"/>
      <c r="K56" s="152"/>
      <c r="L56" s="152"/>
      <c r="M56" s="152"/>
      <c r="N56" s="153"/>
    </row>
    <row r="57" spans="1:14" ht="12.75">
      <c r="A57" s="288" t="s">
        <v>109</v>
      </c>
      <c r="B57" s="288" t="s">
        <v>116</v>
      </c>
      <c r="C57" s="289" t="s">
        <v>171</v>
      </c>
      <c r="D57" s="289"/>
      <c r="E57" s="289"/>
      <c r="F57" s="289"/>
      <c r="G57" s="289"/>
      <c r="H57" s="289"/>
      <c r="I57" s="289"/>
      <c r="J57" s="289"/>
      <c r="K57" s="289"/>
      <c r="L57" s="289"/>
      <c r="M57" s="289"/>
      <c r="N57" s="289"/>
    </row>
    <row r="58" spans="1:14" ht="12.75">
      <c r="A58" s="249"/>
      <c r="B58" s="249"/>
      <c r="C58" s="289" t="s">
        <v>172</v>
      </c>
      <c r="D58" s="289"/>
      <c r="E58" s="289"/>
      <c r="F58" s="289"/>
      <c r="G58" s="289"/>
      <c r="H58" s="289"/>
      <c r="I58" s="289"/>
      <c r="J58" s="289"/>
      <c r="K58" s="289"/>
      <c r="L58" s="289"/>
      <c r="M58" s="289"/>
      <c r="N58" s="289"/>
    </row>
    <row r="59" spans="1:14" ht="12.75">
      <c r="A59" s="249"/>
      <c r="B59" s="249"/>
      <c r="C59" s="289" t="s">
        <v>173</v>
      </c>
      <c r="D59" s="289"/>
      <c r="E59" s="289"/>
      <c r="F59" s="289"/>
      <c r="G59" s="289"/>
      <c r="H59" s="289"/>
      <c r="I59" s="289"/>
      <c r="J59" s="289"/>
      <c r="K59" s="289"/>
      <c r="L59" s="289"/>
      <c r="M59" s="289"/>
      <c r="N59" s="289"/>
    </row>
    <row r="60" spans="1:14" ht="12.75" customHeight="1">
      <c r="A60" s="249"/>
      <c r="B60" s="249"/>
      <c r="C60" s="289" t="s">
        <v>174</v>
      </c>
      <c r="D60" s="289"/>
      <c r="E60" s="289"/>
      <c r="F60" s="289"/>
      <c r="G60" s="289"/>
      <c r="H60" s="289"/>
      <c r="I60" s="289"/>
      <c r="J60" s="289"/>
      <c r="K60" s="289"/>
      <c r="L60" s="289"/>
      <c r="M60" s="289"/>
      <c r="N60" s="289"/>
    </row>
    <row r="61" spans="1:14" ht="12.75">
      <c r="A61" s="250"/>
      <c r="B61" s="250"/>
      <c r="C61" s="290" t="s">
        <v>32</v>
      </c>
      <c r="D61" s="291"/>
      <c r="E61" s="291"/>
      <c r="F61" s="291"/>
      <c r="G61" s="291"/>
      <c r="H61" s="291"/>
      <c r="I61" s="291"/>
      <c r="J61" s="291"/>
      <c r="K61" s="291"/>
      <c r="L61" s="291"/>
      <c r="M61" s="291"/>
      <c r="N61" s="292"/>
    </row>
  </sheetData>
  <sheetProtection/>
  <mergeCells count="70">
    <mergeCell ref="C16:N16"/>
    <mergeCell ref="C33:N33"/>
    <mergeCell ref="C12:N12"/>
    <mergeCell ref="C13:N13"/>
    <mergeCell ref="C41:N41"/>
    <mergeCell ref="C42:N42"/>
    <mergeCell ref="C28:N28"/>
    <mergeCell ref="C29:N29"/>
    <mergeCell ref="C3:N3"/>
    <mergeCell ref="C40:N40"/>
    <mergeCell ref="C27:N27"/>
    <mergeCell ref="C15:N15"/>
    <mergeCell ref="C18:N18"/>
    <mergeCell ref="C19:N19"/>
    <mergeCell ref="C52:N52"/>
    <mergeCell ref="C53:N53"/>
    <mergeCell ref="C46:N46"/>
    <mergeCell ref="C47:N47"/>
    <mergeCell ref="C48:N48"/>
    <mergeCell ref="C51:N51"/>
    <mergeCell ref="A45:A49"/>
    <mergeCell ref="A39:A43"/>
    <mergeCell ref="B39:B43"/>
    <mergeCell ref="C34:N34"/>
    <mergeCell ref="C45:N45"/>
    <mergeCell ref="C35:N35"/>
    <mergeCell ref="C36:N36"/>
    <mergeCell ref="C37:N37"/>
    <mergeCell ref="C39:N39"/>
    <mergeCell ref="C43:N43"/>
    <mergeCell ref="A57:A61"/>
    <mergeCell ref="C60:N60"/>
    <mergeCell ref="C61:N61"/>
    <mergeCell ref="C54:N54"/>
    <mergeCell ref="C55:N55"/>
    <mergeCell ref="C57:N57"/>
    <mergeCell ref="C58:N58"/>
    <mergeCell ref="C59:N59"/>
    <mergeCell ref="B57:B61"/>
    <mergeCell ref="B51:B55"/>
    <mergeCell ref="B33:B37"/>
    <mergeCell ref="A33:A37"/>
    <mergeCell ref="B27:B31"/>
    <mergeCell ref="A27:A31"/>
    <mergeCell ref="A3:A7"/>
    <mergeCell ref="A15:A19"/>
    <mergeCell ref="B15:B19"/>
    <mergeCell ref="B3:B7"/>
    <mergeCell ref="A9:A13"/>
    <mergeCell ref="B9:B13"/>
    <mergeCell ref="A51:A55"/>
    <mergeCell ref="C30:N30"/>
    <mergeCell ref="C31:N31"/>
    <mergeCell ref="A21:A25"/>
    <mergeCell ref="B21:B25"/>
    <mergeCell ref="C21:N21"/>
    <mergeCell ref="C22:N22"/>
    <mergeCell ref="C23:N23"/>
    <mergeCell ref="C25:N25"/>
    <mergeCell ref="B45:B49"/>
    <mergeCell ref="C24:N24"/>
    <mergeCell ref="C2:N2"/>
    <mergeCell ref="C5:N5"/>
    <mergeCell ref="C6:N6"/>
    <mergeCell ref="C7:N7"/>
    <mergeCell ref="C4:N4"/>
    <mergeCell ref="C9:N9"/>
    <mergeCell ref="C10:N10"/>
    <mergeCell ref="C11:N11"/>
    <mergeCell ref="C17:N17"/>
  </mergeCells>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4"/>
  <dimension ref="A1:AM442"/>
  <sheetViews>
    <sheetView showGridLines="0" zoomScalePageLayoutView="0" workbookViewId="0" topLeftCell="A1">
      <selection activeCell="I10" sqref="I10"/>
    </sheetView>
  </sheetViews>
  <sheetFormatPr defaultColWidth="11.421875" defaultRowHeight="12.75"/>
  <cols>
    <col min="1" max="1" width="7.28125" style="2" customWidth="1"/>
    <col min="2" max="2" width="6.00390625" style="2" customWidth="1"/>
    <col min="3" max="3" width="5.8515625" style="0" customWidth="1"/>
    <col min="4" max="4" width="9.140625" style="34" customWidth="1"/>
    <col min="5" max="5" width="5.00390625" style="4" customWidth="1"/>
    <col min="6" max="6" width="4.00390625" style="2" customWidth="1"/>
    <col min="7" max="7" width="4.421875" style="2" customWidth="1"/>
    <col min="8" max="8" width="5.7109375" style="2" customWidth="1"/>
    <col min="9" max="9" width="48.28125" style="2" customWidth="1"/>
    <col min="10" max="10" width="11.421875" style="2" customWidth="1"/>
    <col min="11" max="11" width="9.28125" style="2" customWidth="1"/>
    <col min="12" max="12" width="38.140625" style="2" hidden="1" customWidth="1"/>
    <col min="13" max="22" width="8.57421875" style="2" customWidth="1"/>
    <col min="23" max="23" width="11.421875" style="2" customWidth="1"/>
    <col min="24" max="24" width="23.28125" style="2" customWidth="1"/>
    <col min="25" max="25" width="8.7109375" style="2" customWidth="1"/>
    <col min="26" max="27" width="11.421875" style="2" customWidth="1"/>
    <col min="28" max="28" width="9.00390625" style="2" customWidth="1"/>
    <col min="29" max="29" width="7.8515625" style="2" customWidth="1"/>
    <col min="30" max="34" width="11.421875" style="2" customWidth="1"/>
    <col min="35" max="35" width="10.7109375" style="2" customWidth="1"/>
    <col min="36" max="36" width="7.8515625" style="2" customWidth="1"/>
    <col min="37" max="37" width="11.421875" style="2" customWidth="1"/>
    <col min="38" max="38" width="17.421875" style="2" customWidth="1"/>
    <col min="39" max="16384" width="11.421875" style="2" customWidth="1"/>
  </cols>
  <sheetData>
    <row r="1" spans="4:39" ht="12.75">
      <c r="D1" s="3" t="s">
        <v>232</v>
      </c>
      <c r="E1" s="34"/>
      <c r="Z1" s="165" t="s">
        <v>232</v>
      </c>
      <c r="AA1" s="165" t="s">
        <v>233</v>
      </c>
      <c r="AB1" s="165" t="str">
        <f>M3</f>
        <v>Cadre de référence</v>
      </c>
      <c r="AC1" s="165" t="str">
        <f>N3</f>
        <v>Gouvernance</v>
      </c>
      <c r="AD1" s="165" t="str">
        <f aca="true" t="shared" si="0" ref="AD1:AJ1">O3</f>
        <v>Usages et comportements</v>
      </c>
      <c r="AE1" s="165" t="str">
        <f t="shared" si="0"/>
        <v>Social et sociétal</v>
      </c>
      <c r="AF1" s="165" t="str">
        <f t="shared" si="0"/>
        <v>Achats IT </v>
      </c>
      <c r="AG1" s="165" t="str">
        <f t="shared" si="0"/>
        <v>Projets et Applications</v>
      </c>
      <c r="AH1" s="165" t="str">
        <f t="shared" si="0"/>
        <v>Matériels et Infrastructures</v>
      </c>
      <c r="AI1" s="165" t="str">
        <f t="shared" si="0"/>
        <v>Impressions &amp; Consommables</v>
      </c>
      <c r="AJ1" s="165" t="str">
        <f t="shared" si="0"/>
        <v>Recyclage</v>
      </c>
      <c r="AK1" s="165" t="str">
        <f>V3</f>
        <v>Transports</v>
      </c>
      <c r="AL1" s="2" t="s">
        <v>253</v>
      </c>
      <c r="AM1" s="2" t="s">
        <v>90</v>
      </c>
    </row>
    <row r="2" spans="5:39" ht="13.5" thickBot="1">
      <c r="E2" s="3"/>
      <c r="X2" s="2" t="s">
        <v>29</v>
      </c>
      <c r="Y2" s="171">
        <f>SUM(AA1:AA400)</f>
        <v>0</v>
      </c>
      <c r="Z2" s="2">
        <f>'Détail des réponses'!C2</f>
        <v>0</v>
      </c>
      <c r="AA2" s="41">
        <f>IF(Z2=0,"",1)</f>
      </c>
      <c r="AB2" s="41"/>
      <c r="AC2" s="41"/>
      <c r="AD2" s="41"/>
      <c r="AE2" s="41"/>
      <c r="AF2" s="41"/>
      <c r="AG2" s="41"/>
      <c r="AH2" s="41"/>
      <c r="AI2" s="41"/>
      <c r="AJ2" s="41"/>
      <c r="AK2" s="41"/>
      <c r="AM2" s="2" t="s">
        <v>94</v>
      </c>
    </row>
    <row r="3" spans="1:39" ht="13.5" customHeight="1" thickTop="1">
      <c r="A3" s="74"/>
      <c r="B3"/>
      <c r="D3" s="39"/>
      <c r="E3" s="4">
        <v>1</v>
      </c>
      <c r="F3" s="98">
        <f>G4+G5+G6+G7+G8</f>
        <v>1</v>
      </c>
      <c r="G3" s="4"/>
      <c r="H3" s="111" t="s">
        <v>96</v>
      </c>
      <c r="I3" s="112"/>
      <c r="M3" s="89" t="str">
        <f>H3</f>
        <v>Cadre de référence</v>
      </c>
      <c r="N3" s="90" t="str">
        <f>H9</f>
        <v>Gouvernance</v>
      </c>
      <c r="O3" s="90" t="str">
        <f>H15</f>
        <v>Usages et comportements</v>
      </c>
      <c r="P3" s="90" t="str">
        <f>H21</f>
        <v>Social et sociétal</v>
      </c>
      <c r="Q3" s="90" t="str">
        <f>H27</f>
        <v>Achats IT </v>
      </c>
      <c r="R3" s="90" t="str">
        <f>H33</f>
        <v>Projets et Applications</v>
      </c>
      <c r="S3" s="90" t="str">
        <f>H39</f>
        <v>Matériels et Infrastructures</v>
      </c>
      <c r="T3" s="90" t="str">
        <f>H45</f>
        <v>Impressions &amp; Consommables</v>
      </c>
      <c r="U3" s="90" t="str">
        <f>H51</f>
        <v>Recyclage</v>
      </c>
      <c r="V3" s="91" t="str">
        <f>H57</f>
        <v>Transports</v>
      </c>
      <c r="X3" s="2" t="s">
        <v>234</v>
      </c>
      <c r="Y3" s="172" t="str">
        <f>IF(Y2=0,"0",SUM(Y4:Y13)/10)</f>
        <v>0</v>
      </c>
      <c r="Z3" s="2">
        <f>'Détail des réponses'!D2</f>
        <v>0</v>
      </c>
      <c r="AA3" s="41">
        <f>IF(Z3=0,"",1)</f>
      </c>
      <c r="AM3" s="2" t="s">
        <v>94</v>
      </c>
    </row>
    <row r="4" spans="1:39" ht="12.75">
      <c r="A4"/>
      <c r="B4" s="57"/>
      <c r="D4" s="39"/>
      <c r="E4" s="4" t="s">
        <v>2</v>
      </c>
      <c r="F4" s="39">
        <v>0</v>
      </c>
      <c r="G4" s="99"/>
      <c r="H4" s="111"/>
      <c r="I4" s="111" t="s">
        <v>91</v>
      </c>
      <c r="M4" s="92"/>
      <c r="N4" s="45"/>
      <c r="O4" s="45"/>
      <c r="P4" s="45"/>
      <c r="Q4" s="45"/>
      <c r="R4" s="45"/>
      <c r="S4" s="45"/>
      <c r="T4" s="45"/>
      <c r="U4" s="45"/>
      <c r="V4" s="46"/>
      <c r="X4" s="7" t="s">
        <v>96</v>
      </c>
      <c r="Y4" s="172" t="str">
        <f>IF(Y2=0,"0",SUM(AB2:AB100)/Y$2)</f>
        <v>0</v>
      </c>
      <c r="Z4" s="2">
        <f>'Détail des réponses'!E2</f>
        <v>0</v>
      </c>
      <c r="AA4" s="41">
        <f aca="true" t="shared" si="1" ref="AA4:AA24">IF(Z4=0,"",1)</f>
      </c>
      <c r="AM4" s="2" t="s">
        <v>94</v>
      </c>
    </row>
    <row r="5" spans="1:39" ht="12.75">
      <c r="A5"/>
      <c r="B5" s="57"/>
      <c r="D5" s="39"/>
      <c r="E5" s="4" t="s">
        <v>3</v>
      </c>
      <c r="F5" s="39">
        <v>1</v>
      </c>
      <c r="G5" s="4">
        <v>1</v>
      </c>
      <c r="H5" s="111"/>
      <c r="I5" s="111" t="s">
        <v>92</v>
      </c>
      <c r="M5" s="110">
        <f>F3</f>
        <v>1</v>
      </c>
      <c r="N5" s="45">
        <f>F9</f>
        <v>4</v>
      </c>
      <c r="O5" s="45">
        <f>F15</f>
        <v>3</v>
      </c>
      <c r="P5" s="45">
        <f>F21</f>
        <v>2</v>
      </c>
      <c r="Q5" s="45">
        <f>F27</f>
        <v>3</v>
      </c>
      <c r="R5" s="45">
        <f>F33</f>
        <v>2</v>
      </c>
      <c r="S5" s="45">
        <f>F39</f>
        <v>2</v>
      </c>
      <c r="T5" s="45">
        <f>F45</f>
        <v>2</v>
      </c>
      <c r="U5" s="45">
        <f>F51</f>
        <v>2</v>
      </c>
      <c r="V5" s="46">
        <f>F57</f>
        <v>3</v>
      </c>
      <c r="W5" s="2">
        <f>SUM(M5:V5)</f>
        <v>24</v>
      </c>
      <c r="X5" s="7" t="s">
        <v>0</v>
      </c>
      <c r="Y5" s="172" t="str">
        <f>IF(Y2=0,"0",SUM(AC2:AC400)/Y$2)</f>
        <v>0</v>
      </c>
      <c r="Z5" s="166">
        <f>'Détail des réponses'!F2</f>
        <v>0</v>
      </c>
      <c r="AA5" s="41">
        <f t="shared" si="1"/>
      </c>
      <c r="AM5" s="2" t="s">
        <v>94</v>
      </c>
    </row>
    <row r="6" spans="1:39" ht="13.5" thickBot="1">
      <c r="A6"/>
      <c r="B6" s="57"/>
      <c r="D6" s="40"/>
      <c r="E6" s="4" t="s">
        <v>4</v>
      </c>
      <c r="F6" s="40">
        <v>2</v>
      </c>
      <c r="G6" s="4"/>
      <c r="H6" s="111"/>
      <c r="I6" s="111" t="s">
        <v>93</v>
      </c>
      <c r="M6" s="93" t="s">
        <v>80</v>
      </c>
      <c r="N6" s="94" t="s">
        <v>81</v>
      </c>
      <c r="O6" s="94" t="s">
        <v>82</v>
      </c>
      <c r="P6" s="94" t="s">
        <v>83</v>
      </c>
      <c r="Q6" s="94" t="s">
        <v>84</v>
      </c>
      <c r="R6" s="94" t="s">
        <v>85</v>
      </c>
      <c r="S6" s="94" t="s">
        <v>86</v>
      </c>
      <c r="T6" s="94" t="s">
        <v>87</v>
      </c>
      <c r="U6" s="94" t="s">
        <v>88</v>
      </c>
      <c r="V6" s="95" t="s">
        <v>89</v>
      </c>
      <c r="X6" s="7" t="s">
        <v>143</v>
      </c>
      <c r="Y6" s="172" t="str">
        <f>IF(Y2=0,"0",SUM(AD2:AD400)/Y$2)</f>
        <v>0</v>
      </c>
      <c r="Z6" s="166">
        <f>'Détail des réponses'!G2</f>
        <v>0</v>
      </c>
      <c r="AA6" s="41">
        <f t="shared" si="1"/>
      </c>
      <c r="AM6" s="2" t="s">
        <v>94</v>
      </c>
    </row>
    <row r="7" spans="1:39" ht="13.5" thickTop="1">
      <c r="A7"/>
      <c r="B7" s="57"/>
      <c r="D7" s="40"/>
      <c r="E7" s="4" t="s">
        <v>38</v>
      </c>
      <c r="F7" s="40">
        <v>3</v>
      </c>
      <c r="G7" s="4"/>
      <c r="H7" s="111"/>
      <c r="I7" s="111" t="s">
        <v>97</v>
      </c>
      <c r="X7" s="7" t="s">
        <v>101</v>
      </c>
      <c r="Y7" s="172" t="str">
        <f>IF(Y2=0,"0",SUM(AE2:AE400)/Y$2)</f>
        <v>0</v>
      </c>
      <c r="Z7" s="166">
        <f>'Détail des réponses'!H2</f>
        <v>0</v>
      </c>
      <c r="AA7" s="41">
        <f t="shared" si="1"/>
      </c>
      <c r="AM7" s="2" t="s">
        <v>94</v>
      </c>
    </row>
    <row r="8" spans="1:39" ht="12.75">
      <c r="A8"/>
      <c r="B8" s="57"/>
      <c r="D8" s="40"/>
      <c r="E8" s="4" t="s">
        <v>39</v>
      </c>
      <c r="F8" s="40">
        <v>4</v>
      </c>
      <c r="G8" s="4"/>
      <c r="H8" s="112"/>
      <c r="I8" s="111" t="s">
        <v>98</v>
      </c>
      <c r="X8" s="7" t="s">
        <v>107</v>
      </c>
      <c r="Y8" s="172" t="str">
        <f>IF(Y2=0,"0",SUM(AF2:AF400)/Y$2)</f>
        <v>0</v>
      </c>
      <c r="Z8" s="166">
        <f>'Détail des réponses'!I2</f>
        <v>0</v>
      </c>
      <c r="AA8" s="41">
        <f t="shared" si="1"/>
      </c>
      <c r="AM8" s="2" t="s">
        <v>94</v>
      </c>
    </row>
    <row r="9" spans="1:39" ht="12.75">
      <c r="A9" s="74"/>
      <c r="B9"/>
      <c r="D9" s="39"/>
      <c r="E9" s="4">
        <v>2</v>
      </c>
      <c r="F9" s="39">
        <f>G10+G11+G12+G13+G14</f>
        <v>4</v>
      </c>
      <c r="G9" s="4"/>
      <c r="H9" s="2" t="s">
        <v>0</v>
      </c>
      <c r="X9" s="7" t="s">
        <v>34</v>
      </c>
      <c r="Y9" s="172" t="str">
        <f>IF(Y2=0,"0",SUM(AG2:AG400)/Y$2)</f>
        <v>0</v>
      </c>
      <c r="Z9" s="166">
        <f>'Détail des réponses'!J2</f>
        <v>0</v>
      </c>
      <c r="AA9" s="41">
        <f t="shared" si="1"/>
      </c>
      <c r="AM9" s="2" t="s">
        <v>94</v>
      </c>
    </row>
    <row r="10" spans="1:39" ht="12.75">
      <c r="A10"/>
      <c r="B10" s="57"/>
      <c r="D10" s="39"/>
      <c r="E10" s="4" t="s">
        <v>5</v>
      </c>
      <c r="F10" s="39">
        <v>0</v>
      </c>
      <c r="G10" s="4"/>
      <c r="I10" s="56" t="s">
        <v>117</v>
      </c>
      <c r="X10" s="7" t="s">
        <v>108</v>
      </c>
      <c r="Y10" s="172" t="str">
        <f>IF(Y2=0,"0",SUM(AH2:AH400)/Y$2)</f>
        <v>0</v>
      </c>
      <c r="Z10" s="166">
        <f>'Détail des réponses'!K2</f>
        <v>0</v>
      </c>
      <c r="AA10" s="41">
        <f t="shared" si="1"/>
      </c>
      <c r="AM10" s="2" t="s">
        <v>94</v>
      </c>
    </row>
    <row r="11" spans="1:39" ht="12.75">
      <c r="A11"/>
      <c r="B11" s="57"/>
      <c r="D11" s="39"/>
      <c r="E11" s="4" t="s">
        <v>6</v>
      </c>
      <c r="F11" s="39">
        <v>1</v>
      </c>
      <c r="G11" s="4"/>
      <c r="I11" s="56" t="s">
        <v>118</v>
      </c>
      <c r="X11" s="7" t="s">
        <v>73</v>
      </c>
      <c r="Y11" s="172" t="str">
        <f>IF(Y2=0,"0",SUM(AI2:AI400)/Y$2)</f>
        <v>0</v>
      </c>
      <c r="Z11" s="166">
        <f>'Détail des réponses'!L2</f>
        <v>0</v>
      </c>
      <c r="AA11" s="41">
        <f t="shared" si="1"/>
      </c>
      <c r="AM11" s="2" t="s">
        <v>94</v>
      </c>
    </row>
    <row r="12" spans="1:39" ht="12.75">
      <c r="A12"/>
      <c r="B12" s="57"/>
      <c r="D12" s="40"/>
      <c r="E12" s="4" t="s">
        <v>7</v>
      </c>
      <c r="F12" s="40">
        <v>2</v>
      </c>
      <c r="G12" s="4"/>
      <c r="I12" s="56" t="s">
        <v>119</v>
      </c>
      <c r="X12" s="7" t="s">
        <v>35</v>
      </c>
      <c r="Y12" s="172" t="str">
        <f>IF(Y2=0,"0",SUM(AJ2:AJ400)/Y$2)</f>
        <v>0</v>
      </c>
      <c r="Z12" s="166">
        <f>'Détail des réponses'!M2</f>
        <v>0</v>
      </c>
      <c r="AA12" s="41">
        <f t="shared" si="1"/>
      </c>
      <c r="AM12" s="2" t="s">
        <v>94</v>
      </c>
    </row>
    <row r="13" spans="1:39" ht="12.75">
      <c r="A13"/>
      <c r="B13" s="57"/>
      <c r="D13" s="40"/>
      <c r="E13" s="4" t="s">
        <v>52</v>
      </c>
      <c r="F13" s="40">
        <v>3</v>
      </c>
      <c r="G13" s="4"/>
      <c r="I13" s="56" t="s">
        <v>120</v>
      </c>
      <c r="X13" s="7" t="s">
        <v>36</v>
      </c>
      <c r="Y13" s="172" t="str">
        <f>IF(Y2=0,"0",SUM(AK2:AK400)/Y$2)</f>
        <v>0</v>
      </c>
      <c r="Z13" s="166">
        <f>'Détail des réponses'!N2</f>
        <v>0</v>
      </c>
      <c r="AA13" s="41">
        <f t="shared" si="1"/>
      </c>
      <c r="AM13" s="2" t="s">
        <v>94</v>
      </c>
    </row>
    <row r="14" spans="1:39" ht="12.75">
      <c r="A14"/>
      <c r="B14" s="57"/>
      <c r="D14" s="40"/>
      <c r="E14" s="4" t="s">
        <v>53</v>
      </c>
      <c r="F14" s="40">
        <v>4</v>
      </c>
      <c r="G14" s="4">
        <v>4</v>
      </c>
      <c r="I14" s="56" t="s">
        <v>99</v>
      </c>
      <c r="Z14" s="166">
        <f>'Détail des réponses'!O2</f>
        <v>0</v>
      </c>
      <c r="AA14" s="41">
        <f t="shared" si="1"/>
      </c>
      <c r="AM14" s="2" t="s">
        <v>94</v>
      </c>
    </row>
    <row r="15" spans="1:39" ht="12.75" customHeight="1">
      <c r="A15" s="74"/>
      <c r="B15"/>
      <c r="D15" s="39"/>
      <c r="E15" s="4">
        <v>3</v>
      </c>
      <c r="F15" s="39">
        <f>G16+G17+G18+G19+G20</f>
        <v>3</v>
      </c>
      <c r="G15" s="4"/>
      <c r="H15" s="2" t="s">
        <v>110</v>
      </c>
      <c r="Z15" s="166">
        <f>'Détail des réponses'!P2</f>
        <v>0</v>
      </c>
      <c r="AA15" s="41">
        <f t="shared" si="1"/>
      </c>
      <c r="AM15" s="2" t="s">
        <v>94</v>
      </c>
    </row>
    <row r="16" spans="1:39" ht="12.75">
      <c r="A16"/>
      <c r="B16" s="57"/>
      <c r="D16" s="39"/>
      <c r="E16" s="4" t="s">
        <v>8</v>
      </c>
      <c r="F16" s="39">
        <v>0</v>
      </c>
      <c r="G16" s="4"/>
      <c r="I16" s="56" t="s">
        <v>40</v>
      </c>
      <c r="Z16" s="166">
        <f>'Détail des réponses'!Q2</f>
        <v>0</v>
      </c>
      <c r="AA16" s="41">
        <f t="shared" si="1"/>
      </c>
      <c r="AM16" s="2" t="s">
        <v>94</v>
      </c>
    </row>
    <row r="17" spans="1:39" ht="12.75">
      <c r="A17"/>
      <c r="B17" s="57"/>
      <c r="D17" s="39"/>
      <c r="E17" s="4" t="s">
        <v>9</v>
      </c>
      <c r="F17" s="39">
        <v>1</v>
      </c>
      <c r="G17" s="4"/>
      <c r="I17" s="56" t="s">
        <v>41</v>
      </c>
      <c r="Z17" s="166">
        <f>'Détail des réponses'!R2</f>
        <v>0</v>
      </c>
      <c r="AA17" s="41">
        <f t="shared" si="1"/>
      </c>
      <c r="AM17" s="2" t="s">
        <v>94</v>
      </c>
    </row>
    <row r="18" spans="1:39" ht="12.75">
      <c r="A18"/>
      <c r="B18" s="57"/>
      <c r="D18" s="40"/>
      <c r="E18" s="4" t="s">
        <v>10</v>
      </c>
      <c r="F18" s="40">
        <v>2</v>
      </c>
      <c r="G18" s="4"/>
      <c r="I18" s="56" t="s">
        <v>121</v>
      </c>
      <c r="Z18" s="166">
        <f>'Détail des réponses'!S2</f>
        <v>0</v>
      </c>
      <c r="AA18" s="41">
        <f t="shared" si="1"/>
      </c>
      <c r="AM18" s="2" t="s">
        <v>94</v>
      </c>
    </row>
    <row r="19" spans="1:39" ht="12.75">
      <c r="A19"/>
      <c r="B19" s="57"/>
      <c r="D19" s="40"/>
      <c r="E19" s="4" t="s">
        <v>54</v>
      </c>
      <c r="F19" s="40">
        <v>3</v>
      </c>
      <c r="G19" s="4">
        <v>3</v>
      </c>
      <c r="I19" s="56" t="s">
        <v>122</v>
      </c>
      <c r="Z19" s="166">
        <f>'Détail des réponses'!U2</f>
        <v>0</v>
      </c>
      <c r="AA19" s="41">
        <f t="shared" si="1"/>
      </c>
      <c r="AM19" s="2" t="s">
        <v>94</v>
      </c>
    </row>
    <row r="20" spans="1:39" ht="12.75">
      <c r="A20"/>
      <c r="B20" s="57"/>
      <c r="D20" s="40"/>
      <c r="E20" s="4" t="s">
        <v>55</v>
      </c>
      <c r="F20" s="40">
        <v>4</v>
      </c>
      <c r="G20" s="4"/>
      <c r="I20" s="56" t="s">
        <v>100</v>
      </c>
      <c r="Z20" s="166">
        <f>'Détail des réponses'!V2</f>
        <v>0</v>
      </c>
      <c r="AA20" s="41">
        <f t="shared" si="1"/>
      </c>
      <c r="AM20" s="2" t="s">
        <v>94</v>
      </c>
    </row>
    <row r="21" spans="1:39" ht="12.75" customHeight="1">
      <c r="A21" s="74"/>
      <c r="B21"/>
      <c r="D21" s="39"/>
      <c r="E21" s="4">
        <v>4</v>
      </c>
      <c r="F21" s="39">
        <f>G22+G23+G24+G25+G26</f>
        <v>2</v>
      </c>
      <c r="G21" s="4"/>
      <c r="H21" s="2" t="s">
        <v>101</v>
      </c>
      <c r="Z21" s="166">
        <f>'Détail des réponses'!W2</f>
        <v>0</v>
      </c>
      <c r="AA21" s="41">
        <f t="shared" si="1"/>
      </c>
      <c r="AM21" s="2" t="s">
        <v>94</v>
      </c>
    </row>
    <row r="22" spans="1:39" ht="12.75">
      <c r="A22"/>
      <c r="B22" s="57"/>
      <c r="D22" s="39"/>
      <c r="E22" s="4" t="s">
        <v>11</v>
      </c>
      <c r="F22" s="39">
        <v>0</v>
      </c>
      <c r="G22" s="4"/>
      <c r="I22" s="56" t="s">
        <v>102</v>
      </c>
      <c r="Z22" s="166">
        <f>'Détail des réponses'!X2</f>
        <v>0</v>
      </c>
      <c r="AA22" s="41">
        <f t="shared" si="1"/>
      </c>
      <c r="AM22" s="2" t="s">
        <v>94</v>
      </c>
    </row>
    <row r="23" spans="1:39" ht="12.75">
      <c r="A23"/>
      <c r="B23" s="57"/>
      <c r="D23" s="39"/>
      <c r="E23" s="4" t="s">
        <v>12</v>
      </c>
      <c r="F23" s="39">
        <v>1</v>
      </c>
      <c r="G23" s="4"/>
      <c r="I23" s="56" t="s">
        <v>103</v>
      </c>
      <c r="Z23" s="166">
        <f>'Détail des réponses'!Y2</f>
        <v>0</v>
      </c>
      <c r="AA23" s="41">
        <f t="shared" si="1"/>
      </c>
      <c r="AM23" s="2" t="s">
        <v>94</v>
      </c>
    </row>
    <row r="24" spans="1:39" ht="12.75">
      <c r="A24"/>
      <c r="B24" s="57"/>
      <c r="D24" s="40"/>
      <c r="E24" s="4" t="s">
        <v>13</v>
      </c>
      <c r="F24" s="40">
        <v>2</v>
      </c>
      <c r="G24" s="4">
        <v>2</v>
      </c>
      <c r="I24" s="56" t="s">
        <v>104</v>
      </c>
      <c r="Z24" s="166">
        <f>'Détail des réponses'!Z2</f>
        <v>0</v>
      </c>
      <c r="AA24" s="41">
        <f t="shared" si="1"/>
      </c>
      <c r="AM24" s="2" t="s">
        <v>94</v>
      </c>
    </row>
    <row r="25" spans="1:39" ht="12.75">
      <c r="A25"/>
      <c r="B25" s="57"/>
      <c r="D25" s="40"/>
      <c r="E25" s="4" t="s">
        <v>56</v>
      </c>
      <c r="F25" s="40">
        <v>3</v>
      </c>
      <c r="G25" s="4"/>
      <c r="I25" s="56" t="s">
        <v>105</v>
      </c>
      <c r="Z25" s="166">
        <f>'Détail des réponses'!Z3</f>
        <v>0</v>
      </c>
      <c r="AA25" s="41">
        <f aca="true" t="shared" si="2" ref="AA25:AA66">IF(Z25=0,"",1)</f>
      </c>
      <c r="AM25" s="2" t="s">
        <v>94</v>
      </c>
    </row>
    <row r="26" spans="1:39" ht="12.75">
      <c r="A26"/>
      <c r="B26" s="57"/>
      <c r="D26" s="40"/>
      <c r="E26" s="4" t="s">
        <v>57</v>
      </c>
      <c r="F26" s="40">
        <v>4</v>
      </c>
      <c r="G26" s="4"/>
      <c r="I26" s="56" t="s">
        <v>106</v>
      </c>
      <c r="Z26" s="166">
        <f>'Détail des réponses'!Z4</f>
        <v>0</v>
      </c>
      <c r="AA26" s="41">
        <f t="shared" si="2"/>
      </c>
      <c r="AM26" s="2" t="s">
        <v>94</v>
      </c>
    </row>
    <row r="27" spans="1:39" ht="12.75">
      <c r="A27" s="74"/>
      <c r="B27"/>
      <c r="D27" s="39"/>
      <c r="E27" s="4">
        <v>5</v>
      </c>
      <c r="F27" s="39">
        <f>G28+G29+G30+G31+G32</f>
        <v>3</v>
      </c>
      <c r="G27" s="4"/>
      <c r="H27" s="2" t="s">
        <v>107</v>
      </c>
      <c r="Z27" s="166">
        <f>'Détail des réponses'!Z5</f>
        <v>0</v>
      </c>
      <c r="AA27" s="41">
        <f t="shared" si="2"/>
      </c>
      <c r="AM27" s="2" t="s">
        <v>94</v>
      </c>
    </row>
    <row r="28" spans="1:39" ht="12.75">
      <c r="A28"/>
      <c r="B28" s="57"/>
      <c r="D28" s="39"/>
      <c r="E28" s="4" t="s">
        <v>14</v>
      </c>
      <c r="F28" s="39">
        <v>0</v>
      </c>
      <c r="G28" s="4"/>
      <c r="I28" s="56" t="s">
        <v>42</v>
      </c>
      <c r="Z28" s="166">
        <f>'Détail des réponses'!Z6</f>
        <v>0</v>
      </c>
      <c r="AA28" s="41">
        <f t="shared" si="2"/>
      </c>
      <c r="AM28" s="2" t="s">
        <v>94</v>
      </c>
    </row>
    <row r="29" spans="1:39" ht="12.75">
      <c r="A29"/>
      <c r="B29" s="57"/>
      <c r="D29" s="39"/>
      <c r="E29" s="4" t="s">
        <v>15</v>
      </c>
      <c r="F29" s="39">
        <v>1</v>
      </c>
      <c r="G29" s="4"/>
      <c r="I29" s="56" t="s">
        <v>123</v>
      </c>
      <c r="Z29" s="166">
        <f>'Détail des réponses'!Z7</f>
        <v>0</v>
      </c>
      <c r="AA29" s="41">
        <f t="shared" si="2"/>
      </c>
      <c r="AM29" s="2" t="s">
        <v>94</v>
      </c>
    </row>
    <row r="30" spans="1:39" ht="12.75">
      <c r="A30"/>
      <c r="B30" s="57"/>
      <c r="D30" s="40"/>
      <c r="E30" s="4" t="s">
        <v>16</v>
      </c>
      <c r="F30" s="40">
        <v>2</v>
      </c>
      <c r="G30" s="4"/>
      <c r="I30" s="56" t="s">
        <v>124</v>
      </c>
      <c r="Z30" s="166">
        <f>'Détail des réponses'!Z8</f>
        <v>0</v>
      </c>
      <c r="AA30" s="41">
        <f t="shared" si="2"/>
      </c>
      <c r="AM30" s="2" t="s">
        <v>94</v>
      </c>
    </row>
    <row r="31" spans="1:39" ht="12.75">
      <c r="A31"/>
      <c r="B31" s="57"/>
      <c r="D31" s="40"/>
      <c r="E31" s="4" t="s">
        <v>58</v>
      </c>
      <c r="F31" s="40">
        <v>3</v>
      </c>
      <c r="G31" s="4">
        <v>3</v>
      </c>
      <c r="I31" s="56" t="s">
        <v>43</v>
      </c>
      <c r="Z31" s="166">
        <f>'Détail des réponses'!Z9</f>
        <v>0</v>
      </c>
      <c r="AA31" s="41">
        <f t="shared" si="2"/>
      </c>
      <c r="AM31" s="2" t="s">
        <v>94</v>
      </c>
    </row>
    <row r="32" spans="1:39" ht="12.75">
      <c r="A32"/>
      <c r="B32" s="57"/>
      <c r="D32" s="40"/>
      <c r="E32" s="4" t="s">
        <v>59</v>
      </c>
      <c r="F32" s="40">
        <v>4</v>
      </c>
      <c r="G32" s="4"/>
      <c r="I32" s="56" t="s">
        <v>44</v>
      </c>
      <c r="Z32" s="166">
        <f>'Détail des réponses'!Z10</f>
        <v>0</v>
      </c>
      <c r="AA32" s="41">
        <f t="shared" si="2"/>
      </c>
      <c r="AM32" s="2" t="s">
        <v>94</v>
      </c>
    </row>
    <row r="33" spans="1:39" ht="12.75">
      <c r="A33" s="74"/>
      <c r="B33"/>
      <c r="D33" s="39"/>
      <c r="E33" s="4">
        <v>6</v>
      </c>
      <c r="F33" s="39">
        <f>G34+G35+G36+G37+G38</f>
        <v>2</v>
      </c>
      <c r="G33" s="4"/>
      <c r="H33" s="2" t="s">
        <v>34</v>
      </c>
      <c r="Z33" s="166">
        <f>'Détail des réponses'!Z11</f>
        <v>0</v>
      </c>
      <c r="AA33" s="41">
        <f t="shared" si="2"/>
      </c>
      <c r="AM33" s="2" t="s">
        <v>94</v>
      </c>
    </row>
    <row r="34" spans="1:39" ht="12.75">
      <c r="A34"/>
      <c r="B34" s="57"/>
      <c r="D34" s="39"/>
      <c r="E34" s="4" t="s">
        <v>17</v>
      </c>
      <c r="F34" s="39">
        <v>0</v>
      </c>
      <c r="G34" s="4"/>
      <c r="I34" s="56" t="s">
        <v>125</v>
      </c>
      <c r="Z34" s="166">
        <f>'Détail des réponses'!Z12</f>
        <v>0</v>
      </c>
      <c r="AA34" s="41">
        <f t="shared" si="2"/>
      </c>
      <c r="AM34" s="2" t="s">
        <v>94</v>
      </c>
    </row>
    <row r="35" spans="1:39" ht="12.75">
      <c r="A35"/>
      <c r="B35" s="57"/>
      <c r="D35" s="39"/>
      <c r="E35" s="4" t="s">
        <v>18</v>
      </c>
      <c r="F35" s="39">
        <v>1</v>
      </c>
      <c r="G35" s="4"/>
      <c r="I35" s="56" t="s">
        <v>126</v>
      </c>
      <c r="Z35" s="166">
        <f>'Détail des réponses'!Z13</f>
        <v>0</v>
      </c>
      <c r="AA35" s="41">
        <f t="shared" si="2"/>
      </c>
      <c r="AM35" s="2" t="s">
        <v>94</v>
      </c>
    </row>
    <row r="36" spans="1:39" ht="12.75">
      <c r="A36"/>
      <c r="B36" s="57"/>
      <c r="D36" s="40"/>
      <c r="E36" s="4" t="s">
        <v>19</v>
      </c>
      <c r="F36" s="40">
        <v>2</v>
      </c>
      <c r="G36" s="4">
        <v>2</v>
      </c>
      <c r="I36" s="56" t="s">
        <v>127</v>
      </c>
      <c r="Z36" s="166">
        <f>'Détail des réponses'!Z14</f>
        <v>0</v>
      </c>
      <c r="AA36" s="41">
        <f t="shared" si="2"/>
      </c>
      <c r="AM36" s="2" t="s">
        <v>94</v>
      </c>
    </row>
    <row r="37" spans="1:39" ht="12.75">
      <c r="A37"/>
      <c r="B37" s="57"/>
      <c r="D37" s="40"/>
      <c r="E37" s="4" t="s">
        <v>60</v>
      </c>
      <c r="F37" s="40">
        <v>3</v>
      </c>
      <c r="G37" s="4"/>
      <c r="I37" s="56" t="s">
        <v>128</v>
      </c>
      <c r="Z37" s="166">
        <f>'Détail des réponses'!Z15</f>
        <v>0</v>
      </c>
      <c r="AA37" s="41">
        <f t="shared" si="2"/>
      </c>
      <c r="AM37" s="2" t="s">
        <v>94</v>
      </c>
    </row>
    <row r="38" spans="1:39" ht="12.75">
      <c r="A38"/>
      <c r="B38" s="57"/>
      <c r="D38" s="40"/>
      <c r="E38" s="4" t="s">
        <v>61</v>
      </c>
      <c r="F38" s="40">
        <v>4</v>
      </c>
      <c r="G38" s="4"/>
      <c r="I38" s="56" t="s">
        <v>45</v>
      </c>
      <c r="Z38" s="166">
        <f>'Détail des réponses'!Z16</f>
        <v>0</v>
      </c>
      <c r="AA38" s="41">
        <f t="shared" si="2"/>
      </c>
      <c r="AM38" s="2" t="s">
        <v>94</v>
      </c>
    </row>
    <row r="39" spans="1:39" ht="12.75">
      <c r="A39" s="74"/>
      <c r="B39"/>
      <c r="D39" s="39"/>
      <c r="E39" s="4">
        <v>7</v>
      </c>
      <c r="F39" s="39">
        <f>G40+G41+G42+G43+G44</f>
        <v>2</v>
      </c>
      <c r="G39" s="4"/>
      <c r="H39" s="2" t="s">
        <v>108</v>
      </c>
      <c r="Z39" s="166">
        <f>'Détail des réponses'!Z17</f>
        <v>0</v>
      </c>
      <c r="AA39" s="41">
        <f t="shared" si="2"/>
      </c>
      <c r="AM39" s="2" t="s">
        <v>94</v>
      </c>
    </row>
    <row r="40" spans="1:39" ht="12.75">
      <c r="A40"/>
      <c r="B40" s="56"/>
      <c r="D40" s="39"/>
      <c r="E40" s="4" t="s">
        <v>20</v>
      </c>
      <c r="F40" s="39">
        <v>0</v>
      </c>
      <c r="G40" s="4"/>
      <c r="I40" s="56" t="s">
        <v>129</v>
      </c>
      <c r="Z40" s="166">
        <f>'Détail des réponses'!Z18</f>
        <v>0</v>
      </c>
      <c r="AA40" s="41">
        <f t="shared" si="2"/>
      </c>
      <c r="AM40" s="2" t="s">
        <v>94</v>
      </c>
    </row>
    <row r="41" spans="1:39" ht="12.75">
      <c r="A41"/>
      <c r="B41" s="56"/>
      <c r="D41" s="39"/>
      <c r="E41" s="4" t="s">
        <v>21</v>
      </c>
      <c r="F41" s="39">
        <v>1</v>
      </c>
      <c r="G41" s="4"/>
      <c r="I41" s="56" t="s">
        <v>130</v>
      </c>
      <c r="Z41" s="166">
        <f>'Détail des réponses'!Z19</f>
        <v>0</v>
      </c>
      <c r="AA41" s="41">
        <f t="shared" si="2"/>
      </c>
      <c r="AM41" s="2" t="s">
        <v>94</v>
      </c>
    </row>
    <row r="42" spans="1:39" ht="12.75">
      <c r="A42"/>
      <c r="B42" s="56"/>
      <c r="D42" s="40"/>
      <c r="E42" s="4" t="s">
        <v>22</v>
      </c>
      <c r="F42" s="40">
        <v>2</v>
      </c>
      <c r="G42" s="4">
        <v>2</v>
      </c>
      <c r="I42" s="56" t="s">
        <v>131</v>
      </c>
      <c r="Z42" s="166">
        <f>'Détail des réponses'!Z20</f>
        <v>0</v>
      </c>
      <c r="AA42" s="41">
        <f t="shared" si="2"/>
      </c>
      <c r="AM42" s="2" t="s">
        <v>94</v>
      </c>
    </row>
    <row r="43" spans="1:39" ht="12.75">
      <c r="A43"/>
      <c r="B43" s="56"/>
      <c r="D43" s="40"/>
      <c r="E43" s="4" t="s">
        <v>62</v>
      </c>
      <c r="F43" s="40">
        <v>3</v>
      </c>
      <c r="G43" s="4"/>
      <c r="I43" s="56" t="s">
        <v>132</v>
      </c>
      <c r="Z43" s="166">
        <f>'Détail des réponses'!Z21</f>
        <v>0</v>
      </c>
      <c r="AA43" s="41">
        <f t="shared" si="2"/>
      </c>
      <c r="AM43" s="2" t="s">
        <v>94</v>
      </c>
    </row>
    <row r="44" spans="1:39" ht="12.75">
      <c r="A44"/>
      <c r="B44" s="56"/>
      <c r="D44" s="40"/>
      <c r="E44" s="4" t="s">
        <v>63</v>
      </c>
      <c r="F44" s="40">
        <v>4</v>
      </c>
      <c r="G44" s="4"/>
      <c r="I44" s="56" t="s">
        <v>46</v>
      </c>
      <c r="Z44" s="166">
        <f>'Détail des réponses'!Z22</f>
        <v>0</v>
      </c>
      <c r="AA44" s="41">
        <f t="shared" si="2"/>
      </c>
      <c r="AM44" s="2" t="s">
        <v>94</v>
      </c>
    </row>
    <row r="45" spans="1:39" ht="12.75">
      <c r="A45" s="74"/>
      <c r="B45"/>
      <c r="D45" s="39"/>
      <c r="E45" s="4">
        <v>8</v>
      </c>
      <c r="F45" s="39">
        <f>G46+G47+G48+G49+G50</f>
        <v>2</v>
      </c>
      <c r="G45" s="4"/>
      <c r="H45" s="2" t="s">
        <v>73</v>
      </c>
      <c r="Z45" s="166">
        <f>'Détail des réponses'!Z23</f>
        <v>0</v>
      </c>
      <c r="AA45" s="41">
        <f t="shared" si="2"/>
      </c>
      <c r="AM45" s="2" t="s">
        <v>94</v>
      </c>
    </row>
    <row r="46" spans="1:39" ht="12.75">
      <c r="A46"/>
      <c r="B46" s="57"/>
      <c r="D46" s="39"/>
      <c r="E46" s="4" t="s">
        <v>23</v>
      </c>
      <c r="F46" s="39">
        <v>0</v>
      </c>
      <c r="G46" s="4"/>
      <c r="I46" s="56" t="s">
        <v>133</v>
      </c>
      <c r="Z46" s="166">
        <f>'Détail des réponses'!Z24</f>
        <v>0</v>
      </c>
      <c r="AA46" s="41">
        <f t="shared" si="2"/>
      </c>
      <c r="AM46" s="2" t="s">
        <v>94</v>
      </c>
    </row>
    <row r="47" spans="1:39" ht="12.75">
      <c r="A47"/>
      <c r="B47" s="57"/>
      <c r="D47" s="39"/>
      <c r="E47" s="4" t="s">
        <v>24</v>
      </c>
      <c r="F47" s="39">
        <v>1</v>
      </c>
      <c r="G47" s="4"/>
      <c r="I47" s="56" t="s">
        <v>134</v>
      </c>
      <c r="Z47" s="166">
        <f>'Détail des réponses'!Z25</f>
        <v>0</v>
      </c>
      <c r="AA47" s="41">
        <f t="shared" si="2"/>
      </c>
      <c r="AM47" s="2" t="s">
        <v>94</v>
      </c>
    </row>
    <row r="48" spans="1:39" ht="12.75">
      <c r="A48"/>
      <c r="B48" s="57"/>
      <c r="D48" s="40"/>
      <c r="E48" s="4" t="s">
        <v>25</v>
      </c>
      <c r="F48" s="40">
        <v>2</v>
      </c>
      <c r="G48" s="4">
        <v>2</v>
      </c>
      <c r="I48" s="56" t="s">
        <v>135</v>
      </c>
      <c r="Z48" s="166">
        <f>'Détail des réponses'!Z26</f>
        <v>0</v>
      </c>
      <c r="AA48" s="41">
        <f t="shared" si="2"/>
      </c>
      <c r="AM48" s="2" t="s">
        <v>94</v>
      </c>
    </row>
    <row r="49" spans="1:39" ht="12.75">
      <c r="A49"/>
      <c r="B49" s="57"/>
      <c r="D49" s="40"/>
      <c r="E49" s="4" t="s">
        <v>64</v>
      </c>
      <c r="F49" s="40">
        <v>3</v>
      </c>
      <c r="G49" s="4"/>
      <c r="I49" s="56" t="s">
        <v>136</v>
      </c>
      <c r="Z49" s="166">
        <f>'Détail des réponses'!Z27</f>
        <v>0</v>
      </c>
      <c r="AA49" s="41">
        <f t="shared" si="2"/>
      </c>
      <c r="AM49" s="2" t="s">
        <v>94</v>
      </c>
    </row>
    <row r="50" spans="1:39" ht="12.75">
      <c r="A50"/>
      <c r="B50" s="57"/>
      <c r="D50" s="40"/>
      <c r="E50" s="4" t="s">
        <v>65</v>
      </c>
      <c r="F50" s="40">
        <v>4</v>
      </c>
      <c r="G50" s="4"/>
      <c r="I50" s="56" t="s">
        <v>47</v>
      </c>
      <c r="Z50" s="166">
        <f>'Détail des réponses'!Z28</f>
        <v>0</v>
      </c>
      <c r="AA50" s="41">
        <f t="shared" si="2"/>
      </c>
      <c r="AM50" s="2" t="s">
        <v>94</v>
      </c>
    </row>
    <row r="51" spans="1:39" ht="12.75">
      <c r="A51" s="74"/>
      <c r="B51"/>
      <c r="D51" s="39"/>
      <c r="E51" s="4">
        <v>9</v>
      </c>
      <c r="F51" s="39">
        <f>G52+G53+G54+G55+G56</f>
        <v>2</v>
      </c>
      <c r="G51" s="4"/>
      <c r="H51" s="2" t="s">
        <v>35</v>
      </c>
      <c r="Z51" s="166">
        <f>'Détail des réponses'!Z29</f>
        <v>0</v>
      </c>
      <c r="AA51" s="41">
        <f t="shared" si="2"/>
      </c>
      <c r="AM51" s="2" t="s">
        <v>94</v>
      </c>
    </row>
    <row r="52" spans="1:39" ht="12.75">
      <c r="A52"/>
      <c r="B52" s="56"/>
      <c r="D52" s="39"/>
      <c r="E52" s="4" t="s">
        <v>26</v>
      </c>
      <c r="F52" s="39">
        <v>0</v>
      </c>
      <c r="G52" s="4"/>
      <c r="I52" s="56" t="s">
        <v>137</v>
      </c>
      <c r="Z52" s="166">
        <f>'Détail des réponses'!Z30</f>
        <v>0</v>
      </c>
      <c r="AA52" s="41">
        <f t="shared" si="2"/>
      </c>
      <c r="AM52" s="2" t="s">
        <v>94</v>
      </c>
    </row>
    <row r="53" spans="1:39" ht="12.75">
      <c r="A53"/>
      <c r="B53" s="56"/>
      <c r="D53" s="39"/>
      <c r="E53" s="4" t="s">
        <v>27</v>
      </c>
      <c r="F53" s="39">
        <v>1</v>
      </c>
      <c r="G53" s="4"/>
      <c r="I53" s="56" t="s">
        <v>138</v>
      </c>
      <c r="Z53" s="166">
        <f>'Détail des réponses'!Z31</f>
        <v>0</v>
      </c>
      <c r="AA53" s="41">
        <f t="shared" si="2"/>
      </c>
      <c r="AM53" s="2" t="s">
        <v>94</v>
      </c>
    </row>
    <row r="54" spans="1:39" ht="12.75">
      <c r="A54"/>
      <c r="B54" s="56"/>
      <c r="D54" s="40"/>
      <c r="E54" s="4" t="s">
        <v>28</v>
      </c>
      <c r="F54" s="40">
        <v>2</v>
      </c>
      <c r="G54" s="4">
        <v>2</v>
      </c>
      <c r="I54" s="56" t="s">
        <v>139</v>
      </c>
      <c r="Z54" s="166">
        <f>'Détail des réponses'!Z32</f>
        <v>0</v>
      </c>
      <c r="AA54" s="41">
        <f t="shared" si="2"/>
      </c>
      <c r="AM54" s="2" t="s">
        <v>94</v>
      </c>
    </row>
    <row r="55" spans="1:39" ht="12.75">
      <c r="A55"/>
      <c r="B55" s="56"/>
      <c r="D55" s="40"/>
      <c r="E55" s="4" t="s">
        <v>66</v>
      </c>
      <c r="F55" s="40">
        <v>3</v>
      </c>
      <c r="G55" s="4"/>
      <c r="I55" s="56" t="s">
        <v>48</v>
      </c>
      <c r="Z55" s="166">
        <f>'Détail des réponses'!Z33</f>
        <v>0</v>
      </c>
      <c r="AA55" s="41">
        <f t="shared" si="2"/>
      </c>
      <c r="AM55" s="2" t="s">
        <v>94</v>
      </c>
    </row>
    <row r="56" spans="1:39" ht="12.75">
      <c r="A56"/>
      <c r="B56" s="56"/>
      <c r="D56" s="40"/>
      <c r="E56" s="4" t="s">
        <v>67</v>
      </c>
      <c r="F56" s="40">
        <v>4</v>
      </c>
      <c r="G56" s="4"/>
      <c r="I56" s="56" t="s">
        <v>49</v>
      </c>
      <c r="Z56" s="166">
        <f>'Détail des réponses'!Z34</f>
        <v>0</v>
      </c>
      <c r="AA56" s="41">
        <f t="shared" si="2"/>
      </c>
      <c r="AM56" s="2" t="s">
        <v>94</v>
      </c>
    </row>
    <row r="57" spans="5:39" ht="12.75">
      <c r="E57" s="4">
        <v>10</v>
      </c>
      <c r="F57" s="39">
        <f>G58+G59+G60+G61+G62</f>
        <v>3</v>
      </c>
      <c r="G57" s="4"/>
      <c r="H57" s="2" t="s">
        <v>109</v>
      </c>
      <c r="Z57" s="166">
        <f>'Détail des réponses'!Z35</f>
        <v>0</v>
      </c>
      <c r="AA57" s="41">
        <f t="shared" si="2"/>
      </c>
      <c r="AM57" s="2" t="s">
        <v>94</v>
      </c>
    </row>
    <row r="58" spans="5:39" ht="12.75">
      <c r="E58" s="4" t="s">
        <v>75</v>
      </c>
      <c r="F58" s="39">
        <v>0</v>
      </c>
      <c r="G58" s="4"/>
      <c r="I58" s="56" t="s">
        <v>140</v>
      </c>
      <c r="Z58" s="166">
        <f>'Détail des réponses'!Z36</f>
        <v>0</v>
      </c>
      <c r="AA58" s="41">
        <f t="shared" si="2"/>
      </c>
      <c r="AM58" s="2" t="s">
        <v>94</v>
      </c>
    </row>
    <row r="59" spans="5:39" ht="12.75">
      <c r="E59" s="4" t="s">
        <v>76</v>
      </c>
      <c r="F59" s="39">
        <v>1</v>
      </c>
      <c r="G59" s="4"/>
      <c r="I59" s="56" t="s">
        <v>141</v>
      </c>
      <c r="Z59" s="166">
        <f>'Détail des réponses'!Z37</f>
        <v>0</v>
      </c>
      <c r="AA59" s="41">
        <f t="shared" si="2"/>
      </c>
      <c r="AM59" s="2" t="s">
        <v>94</v>
      </c>
    </row>
    <row r="60" spans="5:39" ht="12.75">
      <c r="E60" s="4" t="s">
        <v>77</v>
      </c>
      <c r="F60" s="40">
        <v>2</v>
      </c>
      <c r="G60" s="4"/>
      <c r="I60" s="56" t="s">
        <v>50</v>
      </c>
      <c r="Z60" s="166">
        <f>'Détail des réponses'!Z38</f>
        <v>0</v>
      </c>
      <c r="AA60" s="41">
        <f t="shared" si="2"/>
      </c>
      <c r="AM60" s="2" t="s">
        <v>94</v>
      </c>
    </row>
    <row r="61" spans="5:39" ht="12.75">
      <c r="E61" s="4" t="s">
        <v>78</v>
      </c>
      <c r="F61" s="40">
        <v>3</v>
      </c>
      <c r="G61" s="4">
        <v>3</v>
      </c>
      <c r="I61" s="56" t="s">
        <v>142</v>
      </c>
      <c r="Z61" s="166">
        <f>'Détail des réponses'!Z39</f>
        <v>0</v>
      </c>
      <c r="AA61" s="41">
        <f t="shared" si="2"/>
      </c>
      <c r="AM61" s="2" t="s">
        <v>94</v>
      </c>
    </row>
    <row r="62" spans="5:39" ht="12.75">
      <c r="E62" s="4" t="s">
        <v>79</v>
      </c>
      <c r="F62" s="40">
        <v>4</v>
      </c>
      <c r="G62" s="4"/>
      <c r="I62" s="56" t="s">
        <v>51</v>
      </c>
      <c r="Z62" s="166">
        <f>'Détail des réponses'!Z40</f>
        <v>0</v>
      </c>
      <c r="AA62" s="41">
        <f t="shared" si="2"/>
      </c>
      <c r="AM62" s="2" t="s">
        <v>94</v>
      </c>
    </row>
    <row r="63" spans="26:39" ht="12.75">
      <c r="Z63" s="166">
        <f>'Détail des réponses'!Z41</f>
        <v>0</v>
      </c>
      <c r="AA63" s="41">
        <f t="shared" si="2"/>
      </c>
      <c r="AM63" s="2" t="s">
        <v>94</v>
      </c>
    </row>
    <row r="64" spans="26:39" ht="12.75">
      <c r="Z64" s="166">
        <f>'Détail des réponses'!Z42</f>
        <v>0</v>
      </c>
      <c r="AA64" s="41">
        <f t="shared" si="2"/>
      </c>
      <c r="AM64" s="2" t="s">
        <v>94</v>
      </c>
    </row>
    <row r="65" spans="26:39" ht="12.75">
      <c r="Z65" s="166">
        <f>'Détail des réponses'!Z43</f>
        <v>0</v>
      </c>
      <c r="AA65" s="41">
        <f t="shared" si="2"/>
      </c>
      <c r="AM65" s="2" t="s">
        <v>94</v>
      </c>
    </row>
    <row r="66" spans="26:39" ht="12.75">
      <c r="Z66" s="166">
        <f>'Détail des réponses'!Z44</f>
        <v>0</v>
      </c>
      <c r="AA66" s="41">
        <f t="shared" si="2"/>
      </c>
      <c r="AM66" s="2" t="s">
        <v>94</v>
      </c>
    </row>
    <row r="67" spans="26:39" ht="12.75">
      <c r="Z67" s="166">
        <f>'Détail des réponses'!Z45</f>
        <v>0</v>
      </c>
      <c r="AA67" s="41">
        <f aca="true" t="shared" si="3" ref="AA67:AA130">IF(Z67=0,"",1)</f>
      </c>
      <c r="AM67" s="2" t="s">
        <v>94</v>
      </c>
    </row>
    <row r="68" spans="26:39" ht="12.75">
      <c r="Z68" s="166">
        <f>'Détail des réponses'!Z46</f>
        <v>0</v>
      </c>
      <c r="AA68" s="41">
        <f t="shared" si="3"/>
      </c>
      <c r="AM68" s="2" t="s">
        <v>94</v>
      </c>
    </row>
    <row r="69" spans="26:39" ht="12.75">
      <c r="Z69" s="166">
        <f>'Détail des réponses'!Z47</f>
        <v>0</v>
      </c>
      <c r="AA69" s="41">
        <f t="shared" si="3"/>
      </c>
      <c r="AM69" s="2" t="s">
        <v>94</v>
      </c>
    </row>
    <row r="70" spans="26:39" ht="12.75">
      <c r="Z70" s="166">
        <f>'Détail des réponses'!Z48</f>
        <v>0</v>
      </c>
      <c r="AA70" s="41">
        <f t="shared" si="3"/>
      </c>
      <c r="AM70" s="2" t="s">
        <v>94</v>
      </c>
    </row>
    <row r="71" spans="26:39" ht="12.75">
      <c r="Z71" s="166">
        <f>'Détail des réponses'!Z49</f>
        <v>0</v>
      </c>
      <c r="AA71" s="41">
        <f t="shared" si="3"/>
      </c>
      <c r="AM71" s="2" t="s">
        <v>94</v>
      </c>
    </row>
    <row r="72" spans="26:39" ht="12.75">
      <c r="Z72" s="166">
        <f>'Détail des réponses'!Z50</f>
        <v>0</v>
      </c>
      <c r="AA72" s="41">
        <f t="shared" si="3"/>
      </c>
      <c r="AM72" s="2" t="s">
        <v>94</v>
      </c>
    </row>
    <row r="73" spans="26:39" ht="12.75">
      <c r="Z73" s="166">
        <f>'Détail des réponses'!Z51</f>
        <v>0</v>
      </c>
      <c r="AA73" s="41">
        <f t="shared" si="3"/>
      </c>
      <c r="AM73" s="2" t="s">
        <v>94</v>
      </c>
    </row>
    <row r="74" spans="26:39" ht="12.75">
      <c r="Z74" s="166">
        <f>'Détail des réponses'!Z52</f>
        <v>0</v>
      </c>
      <c r="AA74" s="41">
        <f t="shared" si="3"/>
      </c>
      <c r="AM74" s="2" t="s">
        <v>94</v>
      </c>
    </row>
    <row r="75" spans="26:39" ht="12.75">
      <c r="Z75" s="166">
        <f>'Détail des réponses'!Z53</f>
        <v>0</v>
      </c>
      <c r="AA75" s="41">
        <f t="shared" si="3"/>
      </c>
      <c r="AM75" s="2" t="s">
        <v>94</v>
      </c>
    </row>
    <row r="76" spans="26:39" ht="12.75">
      <c r="Z76" s="166">
        <f>'Détail des réponses'!Z54</f>
        <v>0</v>
      </c>
      <c r="AA76" s="41">
        <f t="shared" si="3"/>
      </c>
      <c r="AM76" s="2" t="s">
        <v>94</v>
      </c>
    </row>
    <row r="77" spans="26:39" ht="12.75">
      <c r="Z77" s="166">
        <f>'Détail des réponses'!Z55</f>
        <v>0</v>
      </c>
      <c r="AA77" s="41">
        <f t="shared" si="3"/>
      </c>
      <c r="AM77" s="2" t="s">
        <v>94</v>
      </c>
    </row>
    <row r="78" spans="26:39" ht="12.75">
      <c r="Z78" s="166">
        <f>'Détail des réponses'!Z56</f>
        <v>0</v>
      </c>
      <c r="AA78" s="41">
        <f t="shared" si="3"/>
      </c>
      <c r="AM78" s="2" t="s">
        <v>94</v>
      </c>
    </row>
    <row r="79" spans="26:39" ht="12.75">
      <c r="Z79" s="166">
        <f>'Détail des réponses'!Z57</f>
        <v>0</v>
      </c>
      <c r="AA79" s="41">
        <f t="shared" si="3"/>
      </c>
      <c r="AM79" s="2" t="s">
        <v>94</v>
      </c>
    </row>
    <row r="80" spans="26:39" ht="12.75">
      <c r="Z80" s="166">
        <f>'Détail des réponses'!Z58</f>
        <v>0</v>
      </c>
      <c r="AA80" s="41">
        <f t="shared" si="3"/>
      </c>
      <c r="AM80" s="2" t="s">
        <v>94</v>
      </c>
    </row>
    <row r="81" spans="26:39" ht="12.75">
      <c r="Z81" s="166">
        <f>'Détail des réponses'!Z59</f>
        <v>0</v>
      </c>
      <c r="AA81" s="41">
        <f t="shared" si="3"/>
      </c>
      <c r="AM81" s="2" t="s">
        <v>94</v>
      </c>
    </row>
    <row r="82" spans="26:39" ht="12.75">
      <c r="Z82" s="166">
        <f>'Détail des réponses'!Z60</f>
        <v>0</v>
      </c>
      <c r="AA82" s="41">
        <f t="shared" si="3"/>
      </c>
      <c r="AM82" s="2" t="s">
        <v>94</v>
      </c>
    </row>
    <row r="83" spans="26:39" ht="12.75">
      <c r="Z83" s="166">
        <f>'Détail des réponses'!Z61</f>
        <v>0</v>
      </c>
      <c r="AA83" s="41">
        <f t="shared" si="3"/>
      </c>
      <c r="AM83" s="2" t="s">
        <v>94</v>
      </c>
    </row>
    <row r="84" spans="26:39" ht="12.75">
      <c r="Z84" s="166">
        <f>'Détail des réponses'!Z62</f>
        <v>0</v>
      </c>
      <c r="AA84" s="41">
        <f t="shared" si="3"/>
      </c>
      <c r="AM84" s="2" t="s">
        <v>94</v>
      </c>
    </row>
    <row r="85" spans="26:39" ht="12.75">
      <c r="Z85" s="166">
        <f>'Détail des réponses'!Z63</f>
        <v>0</v>
      </c>
      <c r="AA85" s="41">
        <f t="shared" si="3"/>
      </c>
      <c r="AM85" s="2" t="s">
        <v>94</v>
      </c>
    </row>
    <row r="86" spans="26:39" ht="12.75">
      <c r="Z86" s="166">
        <f>'Détail des réponses'!Z64</f>
        <v>0</v>
      </c>
      <c r="AA86" s="41">
        <f t="shared" si="3"/>
      </c>
      <c r="AM86" s="2" t="s">
        <v>94</v>
      </c>
    </row>
    <row r="87" spans="26:39" ht="12.75">
      <c r="Z87" s="166">
        <f>'Détail des réponses'!Z65</f>
        <v>0</v>
      </c>
      <c r="AA87" s="41">
        <f t="shared" si="3"/>
      </c>
      <c r="AM87" s="2" t="s">
        <v>94</v>
      </c>
    </row>
    <row r="88" spans="26:39" ht="12.75">
      <c r="Z88" s="166">
        <f>'Détail des réponses'!Z66</f>
        <v>0</v>
      </c>
      <c r="AA88" s="41">
        <f t="shared" si="3"/>
      </c>
      <c r="AM88" s="2" t="s">
        <v>94</v>
      </c>
    </row>
    <row r="89" spans="26:39" ht="12.75">
      <c r="Z89" s="166">
        <f>'Détail des réponses'!Z67</f>
        <v>0</v>
      </c>
      <c r="AA89" s="41">
        <f t="shared" si="3"/>
      </c>
      <c r="AM89" s="2" t="s">
        <v>94</v>
      </c>
    </row>
    <row r="90" spans="26:39" ht="12.75">
      <c r="Z90" s="166">
        <f>'Détail des réponses'!Z68</f>
        <v>0</v>
      </c>
      <c r="AA90" s="41">
        <f t="shared" si="3"/>
      </c>
      <c r="AM90" s="2" t="s">
        <v>94</v>
      </c>
    </row>
    <row r="91" spans="26:39" ht="12.75">
      <c r="Z91" s="166">
        <f>'Détail des réponses'!Z69</f>
        <v>0</v>
      </c>
      <c r="AA91" s="41">
        <f t="shared" si="3"/>
      </c>
      <c r="AM91" s="2" t="s">
        <v>94</v>
      </c>
    </row>
    <row r="92" spans="26:39" ht="12.75">
      <c r="Z92" s="166">
        <f>'Détail des réponses'!Z70</f>
        <v>0</v>
      </c>
      <c r="AA92" s="41">
        <f t="shared" si="3"/>
      </c>
      <c r="AM92" s="2" t="s">
        <v>94</v>
      </c>
    </row>
    <row r="93" spans="26:39" ht="12.75">
      <c r="Z93" s="166">
        <f>'Détail des réponses'!Z71</f>
        <v>0</v>
      </c>
      <c r="AA93" s="41">
        <f t="shared" si="3"/>
      </c>
      <c r="AM93" s="2" t="s">
        <v>94</v>
      </c>
    </row>
    <row r="94" spans="26:39" ht="12.75">
      <c r="Z94" s="166">
        <f>'Détail des réponses'!Z72</f>
        <v>0</v>
      </c>
      <c r="AA94" s="41">
        <f t="shared" si="3"/>
      </c>
      <c r="AM94" s="2" t="s">
        <v>94</v>
      </c>
    </row>
    <row r="95" spans="26:39" ht="12.75">
      <c r="Z95" s="166">
        <f>'Détail des réponses'!Z73</f>
        <v>0</v>
      </c>
      <c r="AA95" s="41">
        <f t="shared" si="3"/>
      </c>
      <c r="AM95" s="2" t="s">
        <v>94</v>
      </c>
    </row>
    <row r="96" spans="26:39" ht="12.75">
      <c r="Z96" s="166">
        <f>'Détail des réponses'!Z74</f>
        <v>0</v>
      </c>
      <c r="AA96" s="41">
        <f t="shared" si="3"/>
      </c>
      <c r="AM96" s="2" t="s">
        <v>94</v>
      </c>
    </row>
    <row r="97" spans="26:39" ht="12.75">
      <c r="Z97"/>
      <c r="AA97" s="41">
        <f t="shared" si="3"/>
      </c>
      <c r="AM97" s="2" t="s">
        <v>94</v>
      </c>
    </row>
    <row r="98" spans="26:39" ht="12.75">
      <c r="Z98"/>
      <c r="AA98" s="41">
        <f t="shared" si="3"/>
      </c>
      <c r="AM98" s="2" t="s">
        <v>94</v>
      </c>
    </row>
    <row r="99" spans="26:39" ht="12.75">
      <c r="Z99"/>
      <c r="AA99" s="41">
        <f t="shared" si="3"/>
      </c>
      <c r="AM99" s="2" t="s">
        <v>94</v>
      </c>
    </row>
    <row r="100" spans="26:39" ht="12.75">
      <c r="Z100"/>
      <c r="AA100" s="41">
        <f t="shared" si="3"/>
      </c>
      <c r="AM100" s="2" t="s">
        <v>94</v>
      </c>
    </row>
    <row r="101" spans="26:39" ht="12.75">
      <c r="Z101"/>
      <c r="AA101" s="41">
        <f t="shared" si="3"/>
      </c>
      <c r="AM101" s="2" t="s">
        <v>94</v>
      </c>
    </row>
    <row r="102" spans="26:39" ht="12.75">
      <c r="Z102"/>
      <c r="AA102" s="41">
        <f t="shared" si="3"/>
      </c>
      <c r="AM102" s="2" t="s">
        <v>94</v>
      </c>
    </row>
    <row r="103" spans="26:39" ht="12.75">
      <c r="Z103"/>
      <c r="AA103" s="41">
        <f t="shared" si="3"/>
      </c>
      <c r="AM103" s="2" t="s">
        <v>94</v>
      </c>
    </row>
    <row r="104" spans="26:39" ht="12.75">
      <c r="Z104"/>
      <c r="AA104" s="41">
        <f t="shared" si="3"/>
      </c>
      <c r="AM104" s="2" t="s">
        <v>94</v>
      </c>
    </row>
    <row r="105" spans="26:39" ht="12.75">
      <c r="Z105"/>
      <c r="AA105" s="41">
        <f t="shared" si="3"/>
      </c>
      <c r="AM105" s="2" t="s">
        <v>94</v>
      </c>
    </row>
    <row r="106" spans="26:39" ht="12.75">
      <c r="Z106"/>
      <c r="AA106" s="41">
        <f t="shared" si="3"/>
      </c>
      <c r="AM106" s="2" t="s">
        <v>94</v>
      </c>
    </row>
    <row r="107" spans="26:39" ht="12.75">
      <c r="Z107"/>
      <c r="AA107" s="41">
        <f t="shared" si="3"/>
      </c>
      <c r="AM107" s="2" t="s">
        <v>94</v>
      </c>
    </row>
    <row r="108" spans="26:39" ht="12.75">
      <c r="Z108"/>
      <c r="AA108" s="41">
        <f t="shared" si="3"/>
      </c>
      <c r="AM108" s="2" t="s">
        <v>94</v>
      </c>
    </row>
    <row r="109" spans="26:39" ht="12.75">
      <c r="Z109"/>
      <c r="AA109" s="41">
        <f t="shared" si="3"/>
      </c>
      <c r="AM109" s="2" t="s">
        <v>94</v>
      </c>
    </row>
    <row r="110" spans="26:39" ht="12.75">
      <c r="Z110"/>
      <c r="AA110" s="41">
        <f t="shared" si="3"/>
      </c>
      <c r="AM110" s="2" t="s">
        <v>94</v>
      </c>
    </row>
    <row r="111" spans="26:39" ht="12.75">
      <c r="Z111"/>
      <c r="AA111" s="41">
        <f t="shared" si="3"/>
      </c>
      <c r="AM111" s="2" t="s">
        <v>94</v>
      </c>
    </row>
    <row r="112" spans="26:39" ht="12.75">
      <c r="Z112"/>
      <c r="AA112" s="41">
        <f t="shared" si="3"/>
      </c>
      <c r="AM112" s="2" t="s">
        <v>94</v>
      </c>
    </row>
    <row r="113" spans="26:39" ht="12.75">
      <c r="Z113"/>
      <c r="AA113" s="41">
        <f t="shared" si="3"/>
      </c>
      <c r="AM113" s="2" t="s">
        <v>94</v>
      </c>
    </row>
    <row r="114" spans="26:39" ht="12.75">
      <c r="Z114"/>
      <c r="AA114" s="41">
        <f t="shared" si="3"/>
      </c>
      <c r="AM114" s="2" t="s">
        <v>94</v>
      </c>
    </row>
    <row r="115" spans="26:39" ht="12.75">
      <c r="Z115"/>
      <c r="AA115" s="41">
        <f t="shared" si="3"/>
      </c>
      <c r="AM115" s="2" t="s">
        <v>94</v>
      </c>
    </row>
    <row r="116" spans="26:39" ht="12.75">
      <c r="Z116"/>
      <c r="AA116" s="41">
        <f t="shared" si="3"/>
      </c>
      <c r="AM116" s="2" t="s">
        <v>94</v>
      </c>
    </row>
    <row r="117" spans="26:39" ht="12.75">
      <c r="Z117"/>
      <c r="AA117" s="41">
        <f t="shared" si="3"/>
      </c>
      <c r="AM117" s="2" t="s">
        <v>94</v>
      </c>
    </row>
    <row r="118" spans="26:39" ht="12.75">
      <c r="Z118"/>
      <c r="AA118" s="41">
        <f t="shared" si="3"/>
      </c>
      <c r="AM118" s="2" t="s">
        <v>94</v>
      </c>
    </row>
    <row r="119" spans="26:39" ht="12.75">
      <c r="Z119"/>
      <c r="AA119" s="41">
        <f t="shared" si="3"/>
      </c>
      <c r="AM119" s="2" t="s">
        <v>94</v>
      </c>
    </row>
    <row r="120" spans="26:39" ht="12.75">
      <c r="Z120"/>
      <c r="AA120" s="41">
        <f t="shared" si="3"/>
      </c>
      <c r="AM120" s="2" t="s">
        <v>94</v>
      </c>
    </row>
    <row r="121" spans="26:39" ht="12.75">
      <c r="Z121"/>
      <c r="AA121" s="41">
        <f t="shared" si="3"/>
      </c>
      <c r="AM121" s="2" t="s">
        <v>94</v>
      </c>
    </row>
    <row r="122" spans="26:39" ht="12.75">
      <c r="Z122"/>
      <c r="AA122" s="41">
        <f t="shared" si="3"/>
      </c>
      <c r="AM122" s="2" t="s">
        <v>94</v>
      </c>
    </row>
    <row r="123" spans="26:39" ht="12.75">
      <c r="Z123"/>
      <c r="AA123" s="41">
        <f t="shared" si="3"/>
      </c>
      <c r="AM123" s="2" t="s">
        <v>94</v>
      </c>
    </row>
    <row r="124" spans="26:39" ht="12.75">
      <c r="Z124"/>
      <c r="AA124" s="41">
        <f t="shared" si="3"/>
      </c>
      <c r="AM124" s="2" t="s">
        <v>94</v>
      </c>
    </row>
    <row r="125" spans="26:27" ht="12.75">
      <c r="Z125"/>
      <c r="AA125" s="41">
        <f t="shared" si="3"/>
      </c>
    </row>
    <row r="126" spans="26:27" ht="12.75">
      <c r="Z126"/>
      <c r="AA126" s="41">
        <f t="shared" si="3"/>
      </c>
    </row>
    <row r="127" spans="26:27" ht="12.75">
      <c r="Z127"/>
      <c r="AA127" s="41">
        <f t="shared" si="3"/>
      </c>
    </row>
    <row r="128" spans="26:27" ht="12.75">
      <c r="Z128"/>
      <c r="AA128" s="41">
        <f t="shared" si="3"/>
      </c>
    </row>
    <row r="129" spans="26:27" ht="12.75">
      <c r="Z129"/>
      <c r="AA129" s="41">
        <f t="shared" si="3"/>
      </c>
    </row>
    <row r="130" spans="26:27" ht="12.75">
      <c r="Z130"/>
      <c r="AA130" s="41">
        <f t="shared" si="3"/>
      </c>
    </row>
    <row r="131" spans="26:27" ht="12.75">
      <c r="Z131"/>
      <c r="AA131" s="41">
        <f aca="true" t="shared" si="4" ref="AA131:AA194">IF(Z131=0,"",1)</f>
      </c>
    </row>
    <row r="132" spans="26:27" ht="12.75">
      <c r="Z132"/>
      <c r="AA132" s="41">
        <f t="shared" si="4"/>
      </c>
    </row>
    <row r="133" spans="26:27" ht="12.75">
      <c r="Z133"/>
      <c r="AA133" s="41">
        <f t="shared" si="4"/>
      </c>
    </row>
    <row r="134" spans="26:27" ht="12.75">
      <c r="Z134"/>
      <c r="AA134" s="41">
        <f t="shared" si="4"/>
      </c>
    </row>
    <row r="135" ht="12.75">
      <c r="AA135" s="41">
        <f t="shared" si="4"/>
      </c>
    </row>
    <row r="136" ht="12.75">
      <c r="AA136" s="41">
        <f t="shared" si="4"/>
      </c>
    </row>
    <row r="137" ht="12.75">
      <c r="AA137" s="41">
        <f t="shared" si="4"/>
      </c>
    </row>
    <row r="138" ht="12.75">
      <c r="AA138" s="41">
        <f t="shared" si="4"/>
      </c>
    </row>
    <row r="139" ht="12.75">
      <c r="AA139" s="41">
        <f t="shared" si="4"/>
      </c>
    </row>
    <row r="140" ht="12.75">
      <c r="AA140" s="41">
        <f t="shared" si="4"/>
      </c>
    </row>
    <row r="141" ht="12.75">
      <c r="AA141" s="41">
        <f t="shared" si="4"/>
      </c>
    </row>
    <row r="142" ht="12.75">
      <c r="AA142" s="41">
        <f t="shared" si="4"/>
      </c>
    </row>
    <row r="143" ht="12.75">
      <c r="AA143" s="41">
        <f t="shared" si="4"/>
      </c>
    </row>
    <row r="144" ht="12.75">
      <c r="AA144" s="41">
        <f t="shared" si="4"/>
      </c>
    </row>
    <row r="145" ht="12.75">
      <c r="AA145" s="41">
        <f t="shared" si="4"/>
      </c>
    </row>
    <row r="146" ht="12.75">
      <c r="AA146" s="41">
        <f t="shared" si="4"/>
      </c>
    </row>
    <row r="147" ht="12.75">
      <c r="AA147" s="41">
        <f t="shared" si="4"/>
      </c>
    </row>
    <row r="148" ht="12.75">
      <c r="AA148" s="41">
        <f t="shared" si="4"/>
      </c>
    </row>
    <row r="149" ht="12.75">
      <c r="AA149" s="41">
        <f t="shared" si="4"/>
      </c>
    </row>
    <row r="150" ht="12.75">
      <c r="AA150" s="41">
        <f t="shared" si="4"/>
      </c>
    </row>
    <row r="151" ht="12.75">
      <c r="AA151" s="41">
        <f t="shared" si="4"/>
      </c>
    </row>
    <row r="152" ht="12.75">
      <c r="AA152" s="41">
        <f t="shared" si="4"/>
      </c>
    </row>
    <row r="153" ht="12.75">
      <c r="AA153" s="41">
        <f t="shared" si="4"/>
      </c>
    </row>
    <row r="154" ht="12.75">
      <c r="AA154" s="41">
        <f t="shared" si="4"/>
      </c>
    </row>
    <row r="155" ht="12.75">
      <c r="AA155" s="41">
        <f t="shared" si="4"/>
      </c>
    </row>
    <row r="156" ht="12.75">
      <c r="AA156" s="41">
        <f t="shared" si="4"/>
      </c>
    </row>
    <row r="157" ht="12.75">
      <c r="AA157" s="41">
        <f t="shared" si="4"/>
      </c>
    </row>
    <row r="158" ht="12.75">
      <c r="AA158" s="41">
        <f t="shared" si="4"/>
      </c>
    </row>
    <row r="159" ht="12.75">
      <c r="AA159" s="41">
        <f t="shared" si="4"/>
      </c>
    </row>
    <row r="160" ht="12.75">
      <c r="AA160" s="41">
        <f t="shared" si="4"/>
      </c>
    </row>
    <row r="161" ht="12.75">
      <c r="AA161" s="41">
        <f t="shared" si="4"/>
      </c>
    </row>
    <row r="162" ht="12.75">
      <c r="AA162" s="41">
        <f t="shared" si="4"/>
      </c>
    </row>
    <row r="163" ht="12.75">
      <c r="AA163" s="41">
        <f t="shared" si="4"/>
      </c>
    </row>
    <row r="164" ht="12.75">
      <c r="AA164" s="41">
        <f t="shared" si="4"/>
      </c>
    </row>
    <row r="165" ht="12.75">
      <c r="AA165" s="41">
        <f t="shared" si="4"/>
      </c>
    </row>
    <row r="166" ht="12.75">
      <c r="AA166" s="41">
        <f t="shared" si="4"/>
      </c>
    </row>
    <row r="167" ht="12.75">
      <c r="AA167" s="41">
        <f t="shared" si="4"/>
      </c>
    </row>
    <row r="168" ht="12.75">
      <c r="AA168" s="41">
        <f t="shared" si="4"/>
      </c>
    </row>
    <row r="169" ht="12.75">
      <c r="AA169" s="41">
        <f t="shared" si="4"/>
      </c>
    </row>
    <row r="170" ht="12.75">
      <c r="AA170" s="41">
        <f t="shared" si="4"/>
      </c>
    </row>
    <row r="171" ht="12.75">
      <c r="AA171" s="41">
        <f t="shared" si="4"/>
      </c>
    </row>
    <row r="172" ht="12.75">
      <c r="AA172" s="41">
        <f t="shared" si="4"/>
      </c>
    </row>
    <row r="173" ht="12.75">
      <c r="AA173" s="41">
        <f t="shared" si="4"/>
      </c>
    </row>
    <row r="174" ht="12.75">
      <c r="AA174" s="41">
        <f t="shared" si="4"/>
      </c>
    </row>
    <row r="175" ht="12.75">
      <c r="AA175" s="41">
        <f t="shared" si="4"/>
      </c>
    </row>
    <row r="176" ht="12.75">
      <c r="AA176" s="41">
        <f t="shared" si="4"/>
      </c>
    </row>
    <row r="177" ht="12.75">
      <c r="AA177" s="41">
        <f t="shared" si="4"/>
      </c>
    </row>
    <row r="178" ht="12.75">
      <c r="AA178" s="41">
        <f t="shared" si="4"/>
      </c>
    </row>
    <row r="179" ht="12.75">
      <c r="AA179" s="41">
        <f t="shared" si="4"/>
      </c>
    </row>
    <row r="180" ht="12.75">
      <c r="AA180" s="41">
        <f t="shared" si="4"/>
      </c>
    </row>
    <row r="181" ht="12.75">
      <c r="AA181" s="41">
        <f t="shared" si="4"/>
      </c>
    </row>
    <row r="182" ht="12.75">
      <c r="AA182" s="41">
        <f t="shared" si="4"/>
      </c>
    </row>
    <row r="183" ht="12.75">
      <c r="AA183" s="41">
        <f t="shared" si="4"/>
      </c>
    </row>
    <row r="184" ht="12.75">
      <c r="AA184" s="41">
        <f t="shared" si="4"/>
      </c>
    </row>
    <row r="185" ht="12.75">
      <c r="AA185" s="41">
        <f t="shared" si="4"/>
      </c>
    </row>
    <row r="186" ht="12.75">
      <c r="AA186" s="41">
        <f t="shared" si="4"/>
      </c>
    </row>
    <row r="187" ht="12.75">
      <c r="AA187" s="41">
        <f t="shared" si="4"/>
      </c>
    </row>
    <row r="188" ht="12.75">
      <c r="AA188" s="41">
        <f t="shared" si="4"/>
      </c>
    </row>
    <row r="189" ht="12.75">
      <c r="AA189" s="41">
        <f t="shared" si="4"/>
      </c>
    </row>
    <row r="190" ht="12.75">
      <c r="AA190" s="41">
        <f t="shared" si="4"/>
      </c>
    </row>
    <row r="191" ht="12.75">
      <c r="AA191" s="41">
        <f t="shared" si="4"/>
      </c>
    </row>
    <row r="192" ht="12.75">
      <c r="AA192" s="41">
        <f t="shared" si="4"/>
      </c>
    </row>
    <row r="193" ht="12.75">
      <c r="AA193" s="41">
        <f t="shared" si="4"/>
      </c>
    </row>
    <row r="194" ht="12.75">
      <c r="AA194" s="41">
        <f t="shared" si="4"/>
      </c>
    </row>
    <row r="195" ht="12.75">
      <c r="AA195" s="41">
        <f aca="true" t="shared" si="5" ref="AA195:AA258">IF(Z195=0,"",1)</f>
      </c>
    </row>
    <row r="196" ht="12.75">
      <c r="AA196" s="41">
        <f t="shared" si="5"/>
      </c>
    </row>
    <row r="197" ht="12.75">
      <c r="AA197" s="41">
        <f t="shared" si="5"/>
      </c>
    </row>
    <row r="198" ht="12.75">
      <c r="AA198" s="41">
        <f t="shared" si="5"/>
      </c>
    </row>
    <row r="199" ht="12.75">
      <c r="AA199" s="41">
        <f t="shared" si="5"/>
      </c>
    </row>
    <row r="200" ht="12.75">
      <c r="AA200" s="41">
        <f t="shared" si="5"/>
      </c>
    </row>
    <row r="201" ht="12.75">
      <c r="AA201" s="41">
        <f t="shared" si="5"/>
      </c>
    </row>
    <row r="202" ht="12.75">
      <c r="AA202" s="41">
        <f t="shared" si="5"/>
      </c>
    </row>
    <row r="203" ht="12.75">
      <c r="AA203" s="41">
        <f t="shared" si="5"/>
      </c>
    </row>
    <row r="204" ht="12.75">
      <c r="AA204" s="41">
        <f t="shared" si="5"/>
      </c>
    </row>
    <row r="205" ht="12.75">
      <c r="AA205" s="41">
        <f t="shared" si="5"/>
      </c>
    </row>
    <row r="206" ht="12.75">
      <c r="AA206" s="41">
        <f t="shared" si="5"/>
      </c>
    </row>
    <row r="207" ht="12.75">
      <c r="AA207" s="41">
        <f t="shared" si="5"/>
      </c>
    </row>
    <row r="208" ht="12.75">
      <c r="AA208" s="41">
        <f t="shared" si="5"/>
      </c>
    </row>
    <row r="209" ht="12.75">
      <c r="AA209" s="41">
        <f t="shared" si="5"/>
      </c>
    </row>
    <row r="210" ht="12.75">
      <c r="AA210" s="41">
        <f t="shared" si="5"/>
      </c>
    </row>
    <row r="211" ht="12.75">
      <c r="AA211" s="41">
        <f t="shared" si="5"/>
      </c>
    </row>
    <row r="212" ht="12.75">
      <c r="AA212" s="41">
        <f t="shared" si="5"/>
      </c>
    </row>
    <row r="213" ht="12.75">
      <c r="AA213" s="41">
        <f t="shared" si="5"/>
      </c>
    </row>
    <row r="214" ht="12.75">
      <c r="AA214" s="41">
        <f t="shared" si="5"/>
      </c>
    </row>
    <row r="215" ht="12.75">
      <c r="AA215" s="41">
        <f t="shared" si="5"/>
      </c>
    </row>
    <row r="216" ht="12.75">
      <c r="AA216" s="41">
        <f t="shared" si="5"/>
      </c>
    </row>
    <row r="217" ht="12.75">
      <c r="AA217" s="41">
        <f t="shared" si="5"/>
      </c>
    </row>
    <row r="218" ht="12.75">
      <c r="AA218" s="41">
        <f t="shared" si="5"/>
      </c>
    </row>
    <row r="219" ht="12.75">
      <c r="AA219" s="41">
        <f t="shared" si="5"/>
      </c>
    </row>
    <row r="220" ht="12.75">
      <c r="AA220" s="41">
        <f t="shared" si="5"/>
      </c>
    </row>
    <row r="221" ht="12.75">
      <c r="AA221" s="41">
        <f t="shared" si="5"/>
      </c>
    </row>
    <row r="222" ht="12.75">
      <c r="AA222" s="41">
        <f t="shared" si="5"/>
      </c>
    </row>
    <row r="223" ht="12.75">
      <c r="AA223" s="41">
        <f t="shared" si="5"/>
      </c>
    </row>
    <row r="224" ht="12.75">
      <c r="AA224" s="41">
        <f t="shared" si="5"/>
      </c>
    </row>
    <row r="225" ht="12.75">
      <c r="AA225" s="41">
        <f t="shared" si="5"/>
      </c>
    </row>
    <row r="226" ht="12.75">
      <c r="AA226" s="41">
        <f t="shared" si="5"/>
      </c>
    </row>
    <row r="227" ht="12.75">
      <c r="AA227" s="41">
        <f t="shared" si="5"/>
      </c>
    </row>
    <row r="228" ht="12.75">
      <c r="AA228" s="41">
        <f t="shared" si="5"/>
      </c>
    </row>
    <row r="229" ht="12.75">
      <c r="AA229" s="41">
        <f t="shared" si="5"/>
      </c>
    </row>
    <row r="230" ht="12.75">
      <c r="AA230" s="41">
        <f t="shared" si="5"/>
      </c>
    </row>
    <row r="231" ht="12.75">
      <c r="AA231" s="41">
        <f t="shared" si="5"/>
      </c>
    </row>
    <row r="232" ht="12.75">
      <c r="AA232" s="41">
        <f t="shared" si="5"/>
      </c>
    </row>
    <row r="233" ht="12.75">
      <c r="AA233" s="41">
        <f t="shared" si="5"/>
      </c>
    </row>
    <row r="234" ht="12.75">
      <c r="AA234" s="41">
        <f t="shared" si="5"/>
      </c>
    </row>
    <row r="235" ht="12.75">
      <c r="AA235" s="41">
        <f t="shared" si="5"/>
      </c>
    </row>
    <row r="236" ht="12.75">
      <c r="AA236" s="41">
        <f t="shared" si="5"/>
      </c>
    </row>
    <row r="237" ht="12.75">
      <c r="AA237" s="41">
        <f t="shared" si="5"/>
      </c>
    </row>
    <row r="238" ht="12.75">
      <c r="AA238" s="41">
        <f t="shared" si="5"/>
      </c>
    </row>
    <row r="239" ht="12.75">
      <c r="AA239" s="41">
        <f t="shared" si="5"/>
      </c>
    </row>
    <row r="240" ht="12.75">
      <c r="AA240" s="41">
        <f t="shared" si="5"/>
      </c>
    </row>
    <row r="241" ht="12.75">
      <c r="AA241" s="41">
        <f t="shared" si="5"/>
      </c>
    </row>
    <row r="242" ht="12.75">
      <c r="AA242" s="41">
        <f t="shared" si="5"/>
      </c>
    </row>
    <row r="243" ht="12.75">
      <c r="AA243" s="41">
        <f t="shared" si="5"/>
      </c>
    </row>
    <row r="244" ht="12.75">
      <c r="AA244" s="41">
        <f t="shared" si="5"/>
      </c>
    </row>
    <row r="245" ht="12.75">
      <c r="AA245" s="41">
        <f t="shared" si="5"/>
      </c>
    </row>
    <row r="246" ht="12.75">
      <c r="AA246" s="41">
        <f t="shared" si="5"/>
      </c>
    </row>
    <row r="247" ht="12.75">
      <c r="AA247" s="41">
        <f t="shared" si="5"/>
      </c>
    </row>
    <row r="248" ht="12.75">
      <c r="AA248" s="41">
        <f t="shared" si="5"/>
      </c>
    </row>
    <row r="249" ht="12.75">
      <c r="AA249" s="41">
        <f t="shared" si="5"/>
      </c>
    </row>
    <row r="250" ht="12.75">
      <c r="AA250" s="41">
        <f t="shared" si="5"/>
      </c>
    </row>
    <row r="251" ht="12.75">
      <c r="AA251" s="41">
        <f t="shared" si="5"/>
      </c>
    </row>
    <row r="252" ht="12.75">
      <c r="AA252" s="41">
        <f t="shared" si="5"/>
      </c>
    </row>
    <row r="253" ht="12.75">
      <c r="AA253" s="41">
        <f t="shared" si="5"/>
      </c>
    </row>
    <row r="254" ht="12.75">
      <c r="AA254" s="41">
        <f t="shared" si="5"/>
      </c>
    </row>
    <row r="255" ht="12.75">
      <c r="AA255" s="41">
        <f t="shared" si="5"/>
      </c>
    </row>
    <row r="256" ht="12.75">
      <c r="AA256" s="41">
        <f t="shared" si="5"/>
      </c>
    </row>
    <row r="257" ht="12.75">
      <c r="AA257" s="41">
        <f t="shared" si="5"/>
      </c>
    </row>
    <row r="258" ht="12.75">
      <c r="AA258" s="41">
        <f t="shared" si="5"/>
      </c>
    </row>
    <row r="259" ht="12.75">
      <c r="AA259" s="41">
        <f aca="true" t="shared" si="6" ref="AA259:AA322">IF(Z259=0,"",1)</f>
      </c>
    </row>
    <row r="260" ht="12.75">
      <c r="AA260" s="41">
        <f t="shared" si="6"/>
      </c>
    </row>
    <row r="261" ht="12.75">
      <c r="AA261" s="41">
        <f t="shared" si="6"/>
      </c>
    </row>
    <row r="262" ht="12.75">
      <c r="AA262" s="41">
        <f t="shared" si="6"/>
      </c>
    </row>
    <row r="263" ht="12.75">
      <c r="AA263" s="41">
        <f t="shared" si="6"/>
      </c>
    </row>
    <row r="264" ht="12.75">
      <c r="AA264" s="41">
        <f t="shared" si="6"/>
      </c>
    </row>
    <row r="265" ht="12.75">
      <c r="AA265" s="41">
        <f t="shared" si="6"/>
      </c>
    </row>
    <row r="266" ht="12.75">
      <c r="AA266" s="41">
        <f t="shared" si="6"/>
      </c>
    </row>
    <row r="267" ht="12.75">
      <c r="AA267" s="41">
        <f t="shared" si="6"/>
      </c>
    </row>
    <row r="268" ht="12.75">
      <c r="AA268" s="41">
        <f t="shared" si="6"/>
      </c>
    </row>
    <row r="269" ht="12.75">
      <c r="AA269" s="41">
        <f t="shared" si="6"/>
      </c>
    </row>
    <row r="270" ht="12.75">
      <c r="AA270" s="41">
        <f t="shared" si="6"/>
      </c>
    </row>
    <row r="271" ht="12.75">
      <c r="AA271" s="41">
        <f t="shared" si="6"/>
      </c>
    </row>
    <row r="272" ht="12.75">
      <c r="AA272" s="41">
        <f t="shared" si="6"/>
      </c>
    </row>
    <row r="273" ht="12.75">
      <c r="AA273" s="41">
        <f t="shared" si="6"/>
      </c>
    </row>
    <row r="274" ht="12.75">
      <c r="AA274" s="41">
        <f t="shared" si="6"/>
      </c>
    </row>
    <row r="275" ht="12.75">
      <c r="AA275" s="41">
        <f t="shared" si="6"/>
      </c>
    </row>
    <row r="276" ht="12.75">
      <c r="AA276" s="41">
        <f t="shared" si="6"/>
      </c>
    </row>
    <row r="277" ht="12.75">
      <c r="AA277" s="41">
        <f t="shared" si="6"/>
      </c>
    </row>
    <row r="278" ht="12.75">
      <c r="AA278" s="41">
        <f t="shared" si="6"/>
      </c>
    </row>
    <row r="279" ht="12.75">
      <c r="AA279" s="41">
        <f t="shared" si="6"/>
      </c>
    </row>
    <row r="280" ht="12.75">
      <c r="AA280" s="41">
        <f t="shared" si="6"/>
      </c>
    </row>
    <row r="281" ht="12.75">
      <c r="AA281" s="41">
        <f t="shared" si="6"/>
      </c>
    </row>
    <row r="282" ht="12.75">
      <c r="AA282" s="41">
        <f t="shared" si="6"/>
      </c>
    </row>
    <row r="283" ht="12.75">
      <c r="AA283" s="41">
        <f t="shared" si="6"/>
      </c>
    </row>
    <row r="284" ht="12.75">
      <c r="AA284" s="41">
        <f t="shared" si="6"/>
      </c>
    </row>
    <row r="285" ht="12.75">
      <c r="AA285" s="41">
        <f t="shared" si="6"/>
      </c>
    </row>
    <row r="286" ht="12.75">
      <c r="AA286" s="41">
        <f t="shared" si="6"/>
      </c>
    </row>
    <row r="287" ht="12.75">
      <c r="AA287" s="41">
        <f t="shared" si="6"/>
      </c>
    </row>
    <row r="288" ht="12.75">
      <c r="AA288" s="41">
        <f t="shared" si="6"/>
      </c>
    </row>
    <row r="289" ht="12.75">
      <c r="AA289" s="41">
        <f t="shared" si="6"/>
      </c>
    </row>
    <row r="290" ht="12.75">
      <c r="AA290" s="41">
        <f t="shared" si="6"/>
      </c>
    </row>
    <row r="291" ht="12.75">
      <c r="AA291" s="41">
        <f t="shared" si="6"/>
      </c>
    </row>
    <row r="292" ht="12.75">
      <c r="AA292" s="41">
        <f t="shared" si="6"/>
      </c>
    </row>
    <row r="293" ht="12.75">
      <c r="AA293" s="41">
        <f t="shared" si="6"/>
      </c>
    </row>
    <row r="294" ht="12.75">
      <c r="AA294" s="41">
        <f t="shared" si="6"/>
      </c>
    </row>
    <row r="295" ht="12.75">
      <c r="AA295" s="41">
        <f t="shared" si="6"/>
      </c>
    </row>
    <row r="296" ht="12.75">
      <c r="AA296" s="41">
        <f t="shared" si="6"/>
      </c>
    </row>
    <row r="297" ht="12.75">
      <c r="AA297" s="41">
        <f t="shared" si="6"/>
      </c>
    </row>
    <row r="298" ht="12.75">
      <c r="AA298" s="41">
        <f t="shared" si="6"/>
      </c>
    </row>
    <row r="299" ht="12.75">
      <c r="AA299" s="41">
        <f t="shared" si="6"/>
      </c>
    </row>
    <row r="300" ht="12.75">
      <c r="AA300" s="41">
        <f t="shared" si="6"/>
      </c>
    </row>
    <row r="301" ht="12.75">
      <c r="AA301" s="41">
        <f t="shared" si="6"/>
      </c>
    </row>
    <row r="302" ht="12.75">
      <c r="AA302" s="41">
        <f t="shared" si="6"/>
      </c>
    </row>
    <row r="303" ht="12.75">
      <c r="AA303" s="41">
        <f t="shared" si="6"/>
      </c>
    </row>
    <row r="304" ht="12.75">
      <c r="AA304" s="41">
        <f t="shared" si="6"/>
      </c>
    </row>
    <row r="305" ht="12.75">
      <c r="AA305" s="41">
        <f t="shared" si="6"/>
      </c>
    </row>
    <row r="306" ht="12.75">
      <c r="AA306" s="41">
        <f t="shared" si="6"/>
      </c>
    </row>
    <row r="307" ht="12.75">
      <c r="AA307" s="41">
        <f t="shared" si="6"/>
      </c>
    </row>
    <row r="308" ht="12.75">
      <c r="AA308" s="41">
        <f t="shared" si="6"/>
      </c>
    </row>
    <row r="309" ht="12.75">
      <c r="AA309" s="41">
        <f t="shared" si="6"/>
      </c>
    </row>
    <row r="310" ht="12.75">
      <c r="AA310" s="41">
        <f t="shared" si="6"/>
      </c>
    </row>
    <row r="311" ht="12.75">
      <c r="AA311" s="41">
        <f t="shared" si="6"/>
      </c>
    </row>
    <row r="312" ht="12.75">
      <c r="AA312" s="41">
        <f t="shared" si="6"/>
      </c>
    </row>
    <row r="313" ht="12.75">
      <c r="AA313" s="41">
        <f t="shared" si="6"/>
      </c>
    </row>
    <row r="314" ht="12.75">
      <c r="AA314" s="41">
        <f t="shared" si="6"/>
      </c>
    </row>
    <row r="315" ht="12.75">
      <c r="AA315" s="41">
        <f t="shared" si="6"/>
      </c>
    </row>
    <row r="316" ht="12.75">
      <c r="AA316" s="41">
        <f t="shared" si="6"/>
      </c>
    </row>
    <row r="317" ht="12.75">
      <c r="AA317" s="41">
        <f t="shared" si="6"/>
      </c>
    </row>
    <row r="318" ht="12.75">
      <c r="AA318" s="41">
        <f t="shared" si="6"/>
      </c>
    </row>
    <row r="319" ht="12.75">
      <c r="AA319" s="41">
        <f t="shared" si="6"/>
      </c>
    </row>
    <row r="320" ht="12.75">
      <c r="AA320" s="41">
        <f t="shared" si="6"/>
      </c>
    </row>
    <row r="321" ht="12.75">
      <c r="AA321" s="41">
        <f t="shared" si="6"/>
      </c>
    </row>
    <row r="322" ht="12.75">
      <c r="AA322" s="41">
        <f t="shared" si="6"/>
      </c>
    </row>
    <row r="323" ht="12.75">
      <c r="AA323" s="41">
        <f aca="true" t="shared" si="7" ref="AA323:AA386">IF(Z323=0,"",1)</f>
      </c>
    </row>
    <row r="324" ht="12.75">
      <c r="AA324" s="41">
        <f t="shared" si="7"/>
      </c>
    </row>
    <row r="325" ht="12.75">
      <c r="AA325" s="41">
        <f t="shared" si="7"/>
      </c>
    </row>
    <row r="326" ht="12.75">
      <c r="AA326" s="41">
        <f t="shared" si="7"/>
      </c>
    </row>
    <row r="327" ht="12.75">
      <c r="AA327" s="41">
        <f t="shared" si="7"/>
      </c>
    </row>
    <row r="328" ht="12.75">
      <c r="AA328" s="41">
        <f t="shared" si="7"/>
      </c>
    </row>
    <row r="329" ht="12.75">
      <c r="AA329" s="41">
        <f t="shared" si="7"/>
      </c>
    </row>
    <row r="330" ht="12.75">
      <c r="AA330" s="41">
        <f t="shared" si="7"/>
      </c>
    </row>
    <row r="331" ht="12.75">
      <c r="AA331" s="41">
        <f t="shared" si="7"/>
      </c>
    </row>
    <row r="332" ht="12.75">
      <c r="AA332" s="41">
        <f t="shared" si="7"/>
      </c>
    </row>
    <row r="333" ht="12.75">
      <c r="AA333" s="41">
        <f t="shared" si="7"/>
      </c>
    </row>
    <row r="334" ht="12.75">
      <c r="AA334" s="41">
        <f t="shared" si="7"/>
      </c>
    </row>
    <row r="335" ht="12.75">
      <c r="AA335" s="41">
        <f t="shared" si="7"/>
      </c>
    </row>
    <row r="336" ht="12.75">
      <c r="AA336" s="41">
        <f t="shared" si="7"/>
      </c>
    </row>
    <row r="337" ht="12.75">
      <c r="AA337" s="41">
        <f t="shared" si="7"/>
      </c>
    </row>
    <row r="338" ht="12.75">
      <c r="AA338" s="41">
        <f t="shared" si="7"/>
      </c>
    </row>
    <row r="339" ht="12.75">
      <c r="AA339" s="41">
        <f t="shared" si="7"/>
      </c>
    </row>
    <row r="340" ht="12.75">
      <c r="AA340" s="41">
        <f t="shared" si="7"/>
      </c>
    </row>
    <row r="341" ht="12.75">
      <c r="AA341" s="41">
        <f t="shared" si="7"/>
      </c>
    </row>
    <row r="342" ht="12.75">
      <c r="AA342" s="41">
        <f t="shared" si="7"/>
      </c>
    </row>
    <row r="343" ht="12.75">
      <c r="AA343" s="41">
        <f t="shared" si="7"/>
      </c>
    </row>
    <row r="344" ht="12.75">
      <c r="AA344" s="41">
        <f t="shared" si="7"/>
      </c>
    </row>
    <row r="345" ht="12.75">
      <c r="AA345" s="41">
        <f t="shared" si="7"/>
      </c>
    </row>
    <row r="346" ht="12.75">
      <c r="AA346" s="41">
        <f t="shared" si="7"/>
      </c>
    </row>
    <row r="347" ht="12.75">
      <c r="AA347" s="41">
        <f t="shared" si="7"/>
      </c>
    </row>
    <row r="348" ht="12.75">
      <c r="AA348" s="41">
        <f t="shared" si="7"/>
      </c>
    </row>
    <row r="349" ht="12.75">
      <c r="AA349" s="41">
        <f t="shared" si="7"/>
      </c>
    </row>
    <row r="350" ht="12.75">
      <c r="AA350" s="41">
        <f t="shared" si="7"/>
      </c>
    </row>
    <row r="351" ht="12.75">
      <c r="AA351" s="41">
        <f t="shared" si="7"/>
      </c>
    </row>
    <row r="352" ht="12.75">
      <c r="AA352" s="41">
        <f t="shared" si="7"/>
      </c>
    </row>
    <row r="353" ht="12.75">
      <c r="AA353" s="41">
        <f t="shared" si="7"/>
      </c>
    </row>
    <row r="354" ht="12.75">
      <c r="AA354" s="41">
        <f t="shared" si="7"/>
      </c>
    </row>
    <row r="355" ht="12.75">
      <c r="AA355" s="41">
        <f t="shared" si="7"/>
      </c>
    </row>
    <row r="356" ht="12.75">
      <c r="AA356" s="41">
        <f t="shared" si="7"/>
      </c>
    </row>
    <row r="357" ht="12.75">
      <c r="AA357" s="41">
        <f t="shared" si="7"/>
      </c>
    </row>
    <row r="358" ht="12.75">
      <c r="AA358" s="41">
        <f t="shared" si="7"/>
      </c>
    </row>
    <row r="359" ht="12.75">
      <c r="AA359" s="41">
        <f t="shared" si="7"/>
      </c>
    </row>
    <row r="360" ht="12.75">
      <c r="AA360" s="41">
        <f t="shared" si="7"/>
      </c>
    </row>
    <row r="361" ht="12.75">
      <c r="AA361" s="41">
        <f t="shared" si="7"/>
      </c>
    </row>
    <row r="362" ht="12.75">
      <c r="AA362" s="41">
        <f t="shared" si="7"/>
      </c>
    </row>
    <row r="363" ht="12.75">
      <c r="AA363" s="41">
        <f t="shared" si="7"/>
      </c>
    </row>
    <row r="364" ht="12.75">
      <c r="AA364" s="41">
        <f t="shared" si="7"/>
      </c>
    </row>
    <row r="365" ht="12.75">
      <c r="AA365" s="41">
        <f t="shared" si="7"/>
      </c>
    </row>
    <row r="366" ht="12.75">
      <c r="AA366" s="41">
        <f t="shared" si="7"/>
      </c>
    </row>
    <row r="367" ht="12.75">
      <c r="AA367" s="41">
        <f t="shared" si="7"/>
      </c>
    </row>
    <row r="368" ht="12.75">
      <c r="AA368" s="41">
        <f t="shared" si="7"/>
      </c>
    </row>
    <row r="369" ht="12.75">
      <c r="AA369" s="41">
        <f t="shared" si="7"/>
      </c>
    </row>
    <row r="370" ht="12.75">
      <c r="AA370" s="41">
        <f t="shared" si="7"/>
      </c>
    </row>
    <row r="371" ht="12.75">
      <c r="AA371" s="41">
        <f t="shared" si="7"/>
      </c>
    </row>
    <row r="372" ht="12.75">
      <c r="AA372" s="41">
        <f t="shared" si="7"/>
      </c>
    </row>
    <row r="373" ht="12.75">
      <c r="AA373" s="41">
        <f t="shared" si="7"/>
      </c>
    </row>
    <row r="374" ht="12.75">
      <c r="AA374" s="41">
        <f t="shared" si="7"/>
      </c>
    </row>
    <row r="375" ht="12.75">
      <c r="AA375" s="41">
        <f t="shared" si="7"/>
      </c>
    </row>
    <row r="376" ht="12.75">
      <c r="AA376" s="41">
        <f t="shared" si="7"/>
      </c>
    </row>
    <row r="377" ht="12.75">
      <c r="AA377" s="41">
        <f t="shared" si="7"/>
      </c>
    </row>
    <row r="378" ht="12.75">
      <c r="AA378" s="41">
        <f t="shared" si="7"/>
      </c>
    </row>
    <row r="379" ht="12.75">
      <c r="AA379" s="41">
        <f t="shared" si="7"/>
      </c>
    </row>
    <row r="380" ht="12.75">
      <c r="AA380" s="41">
        <f t="shared" si="7"/>
      </c>
    </row>
    <row r="381" ht="12.75">
      <c r="AA381" s="41">
        <f t="shared" si="7"/>
      </c>
    </row>
    <row r="382" ht="12.75">
      <c r="AA382" s="41">
        <f t="shared" si="7"/>
      </c>
    </row>
    <row r="383" ht="12.75">
      <c r="AA383" s="41">
        <f t="shared" si="7"/>
      </c>
    </row>
    <row r="384" ht="12.75">
      <c r="AA384" s="41">
        <f t="shared" si="7"/>
      </c>
    </row>
    <row r="385" ht="12.75">
      <c r="AA385" s="41">
        <f t="shared" si="7"/>
      </c>
    </row>
    <row r="386" ht="12.75">
      <c r="AA386" s="41">
        <f t="shared" si="7"/>
      </c>
    </row>
    <row r="387" ht="12.75">
      <c r="AA387" s="41">
        <f aca="true" t="shared" si="8" ref="AA387:AA442">IF(Z387=0,"",1)</f>
      </c>
    </row>
    <row r="388" ht="12.75">
      <c r="AA388" s="41">
        <f t="shared" si="8"/>
      </c>
    </row>
    <row r="389" ht="12.75">
      <c r="AA389" s="41">
        <f t="shared" si="8"/>
      </c>
    </row>
    <row r="390" ht="12.75">
      <c r="AA390" s="41">
        <f t="shared" si="8"/>
      </c>
    </row>
    <row r="391" ht="12.75">
      <c r="AA391" s="41">
        <f t="shared" si="8"/>
      </c>
    </row>
    <row r="392" ht="12.75">
      <c r="AA392" s="41">
        <f t="shared" si="8"/>
      </c>
    </row>
    <row r="393" ht="12.75">
      <c r="AA393" s="41">
        <f t="shared" si="8"/>
      </c>
    </row>
    <row r="394" ht="12.75">
      <c r="AA394" s="41">
        <f t="shared" si="8"/>
      </c>
    </row>
    <row r="395" ht="12.75">
      <c r="AA395" s="41">
        <f t="shared" si="8"/>
      </c>
    </row>
    <row r="396" ht="12.75">
      <c r="AA396" s="41">
        <f t="shared" si="8"/>
      </c>
    </row>
    <row r="397" ht="12.75">
      <c r="AA397" s="41">
        <f t="shared" si="8"/>
      </c>
    </row>
    <row r="398" ht="12.75">
      <c r="AA398" s="41">
        <f t="shared" si="8"/>
      </c>
    </row>
    <row r="399" ht="12.75">
      <c r="AA399" s="41">
        <f t="shared" si="8"/>
      </c>
    </row>
    <row r="400" ht="12.75">
      <c r="AA400" s="41">
        <f t="shared" si="8"/>
      </c>
    </row>
    <row r="401" ht="12.75">
      <c r="AA401" s="41">
        <f t="shared" si="8"/>
      </c>
    </row>
    <row r="402" ht="12.75">
      <c r="AA402" s="41">
        <f t="shared" si="8"/>
      </c>
    </row>
    <row r="403" ht="12.75">
      <c r="AA403" s="41">
        <f t="shared" si="8"/>
      </c>
    </row>
    <row r="404" ht="12.75">
      <c r="AA404" s="41">
        <f t="shared" si="8"/>
      </c>
    </row>
    <row r="405" ht="12.75">
      <c r="AA405" s="41">
        <f t="shared" si="8"/>
      </c>
    </row>
    <row r="406" ht="12.75">
      <c r="AA406" s="41">
        <f t="shared" si="8"/>
      </c>
    </row>
    <row r="407" ht="12.75">
      <c r="AA407" s="41">
        <f t="shared" si="8"/>
      </c>
    </row>
    <row r="408" ht="12.75">
      <c r="AA408" s="41">
        <f t="shared" si="8"/>
      </c>
    </row>
    <row r="409" ht="12.75">
      <c r="AA409" s="41">
        <f t="shared" si="8"/>
      </c>
    </row>
    <row r="410" ht="12.75">
      <c r="AA410" s="41">
        <f t="shared" si="8"/>
      </c>
    </row>
    <row r="411" ht="12.75">
      <c r="AA411" s="41">
        <f t="shared" si="8"/>
      </c>
    </row>
    <row r="412" ht="12.75">
      <c r="AA412" s="41">
        <f t="shared" si="8"/>
      </c>
    </row>
    <row r="413" ht="12.75">
      <c r="AA413" s="41">
        <f t="shared" si="8"/>
      </c>
    </row>
    <row r="414" ht="12.75">
      <c r="AA414" s="41">
        <f t="shared" si="8"/>
      </c>
    </row>
    <row r="415" ht="12.75">
      <c r="AA415" s="41">
        <f t="shared" si="8"/>
      </c>
    </row>
    <row r="416" ht="12.75">
      <c r="AA416" s="41">
        <f t="shared" si="8"/>
      </c>
    </row>
    <row r="417" ht="12.75">
      <c r="AA417" s="41">
        <f t="shared" si="8"/>
      </c>
    </row>
    <row r="418" ht="12.75">
      <c r="AA418" s="41">
        <f t="shared" si="8"/>
      </c>
    </row>
    <row r="419" ht="12.75">
      <c r="AA419" s="41">
        <f t="shared" si="8"/>
      </c>
    </row>
    <row r="420" ht="12.75">
      <c r="AA420" s="41">
        <f t="shared" si="8"/>
      </c>
    </row>
    <row r="421" ht="12.75">
      <c r="AA421" s="41">
        <f t="shared" si="8"/>
      </c>
    </row>
    <row r="422" ht="12.75">
      <c r="AA422" s="41">
        <f t="shared" si="8"/>
      </c>
    </row>
    <row r="423" ht="12.75">
      <c r="AA423" s="41">
        <f t="shared" si="8"/>
      </c>
    </row>
    <row r="424" ht="12.75">
      <c r="AA424" s="41">
        <f t="shared" si="8"/>
      </c>
    </row>
    <row r="425" ht="12.75">
      <c r="AA425" s="41">
        <f t="shared" si="8"/>
      </c>
    </row>
    <row r="426" ht="12.75">
      <c r="AA426" s="41">
        <f t="shared" si="8"/>
      </c>
    </row>
    <row r="427" ht="12.75">
      <c r="AA427" s="41">
        <f t="shared" si="8"/>
      </c>
    </row>
    <row r="428" ht="12.75">
      <c r="AA428" s="41">
        <f t="shared" si="8"/>
      </c>
    </row>
    <row r="429" ht="12.75">
      <c r="AA429" s="41">
        <f t="shared" si="8"/>
      </c>
    </row>
    <row r="430" ht="12.75">
      <c r="AA430" s="41">
        <f t="shared" si="8"/>
      </c>
    </row>
    <row r="431" ht="12.75">
      <c r="AA431" s="41">
        <f t="shared" si="8"/>
      </c>
    </row>
    <row r="432" ht="12.75">
      <c r="AA432" s="41">
        <f t="shared" si="8"/>
      </c>
    </row>
    <row r="433" ht="12.75">
      <c r="AA433" s="41">
        <f t="shared" si="8"/>
      </c>
    </row>
    <row r="434" ht="12.75">
      <c r="AA434" s="41">
        <f t="shared" si="8"/>
      </c>
    </row>
    <row r="435" ht="12.75">
      <c r="AA435" s="41">
        <f t="shared" si="8"/>
      </c>
    </row>
    <row r="436" ht="12.75">
      <c r="AA436" s="41">
        <f t="shared" si="8"/>
      </c>
    </row>
    <row r="437" ht="12.75">
      <c r="AA437" s="41">
        <f t="shared" si="8"/>
      </c>
    </row>
    <row r="438" ht="12.75">
      <c r="AA438" s="41">
        <f t="shared" si="8"/>
      </c>
    </row>
    <row r="439" ht="12.75">
      <c r="AA439" s="41">
        <f t="shared" si="8"/>
      </c>
    </row>
    <row r="440" ht="12.75">
      <c r="AA440" s="41">
        <f t="shared" si="8"/>
      </c>
    </row>
    <row r="441" ht="12.75">
      <c r="AA441" s="41">
        <f t="shared" si="8"/>
      </c>
    </row>
    <row r="442" ht="12.75">
      <c r="AA442" s="41">
        <f t="shared" si="8"/>
      </c>
    </row>
  </sheetData>
  <sheetProtection/>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PLD</dc:creator>
  <cp:keywords/>
  <dc:description/>
  <cp:lastModifiedBy>mlx</cp:lastModifiedBy>
  <cp:lastPrinted>2009-02-24T14:34:06Z</cp:lastPrinted>
  <dcterms:created xsi:type="dcterms:W3CDTF">2007-09-17T13:17:55Z</dcterms:created>
  <dcterms:modified xsi:type="dcterms:W3CDTF">2010-03-15T13:14:47Z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